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20"/>
  </bookViews>
  <sheets>
    <sheet name="城建 42宗" sheetId="10" r:id="rId1"/>
    <sheet name="城建+土地 94宗 (2)" sheetId="11" r:id="rId2"/>
    <sheet name="Sheet2" sheetId="13" r:id="rId3"/>
    <sheet name="Sheet3" sheetId="14" r:id="rId4"/>
    <sheet name="Sheet4" sheetId="15" r:id="rId5"/>
  </sheets>
  <definedNames>
    <definedName name="_xlnm._FilterDatabase" localSheetId="0" hidden="1">'城建 42宗'!$A$2:$F$35</definedName>
    <definedName name="_xlnm._FilterDatabase" localSheetId="1" hidden="1">'城建+土地 94宗 (2)'!$A$2:$AB$97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F2" authorId="0">
      <text>
        <r>
          <rPr>
            <sz val="9"/>
            <rFont val="宋体"/>
            <charset val="134"/>
          </rPr>
          <t>作者:
有不动产号,无需填写土地证号和房产证号
二选一</t>
        </r>
      </text>
    </comment>
    <comment ref="G2" authorId="0">
      <text>
        <r>
          <rPr>
            <sz val="9"/>
            <rFont val="宋体"/>
            <charset val="134"/>
          </rPr>
          <t>作者:
有不动产号,无需填写土地证号和房产证号
二选一</t>
        </r>
      </text>
    </comment>
  </commentList>
</comments>
</file>

<file path=xl/sharedStrings.xml><?xml version="1.0" encoding="utf-8"?>
<sst xmlns="http://schemas.openxmlformats.org/spreadsheetml/2006/main" count="1931" uniqueCount="421">
  <si>
    <t>物业明细表</t>
  </si>
  <si>
    <t>序号</t>
  </si>
  <si>
    <t>物业地址</t>
  </si>
  <si>
    <t>证载土地
面积
（平方米）</t>
  </si>
  <si>
    <t>证载建筑面积（平方米）</t>
  </si>
  <si>
    <t>转让价格（元）</t>
  </si>
  <si>
    <t>税费承担方式</t>
  </si>
  <si>
    <t>保证金</t>
  </si>
  <si>
    <t>中山市石岐区水街口8号、8号之一</t>
  </si>
  <si>
    <t>受让方包税</t>
  </si>
  <si>
    <t>中山市石岐区和平新街11号书偏</t>
  </si>
  <si>
    <t>中山市石岐区和平新街26号A座</t>
  </si>
  <si>
    <t>中山市石岐区和平新街26号B座</t>
  </si>
  <si>
    <t>中山市石岐区和平新街28号A座</t>
  </si>
  <si>
    <t>中山市石岐区和平新街28号B座</t>
  </si>
  <si>
    <t>中山市石岐区太平路214号</t>
  </si>
  <si>
    <t>中山市石岐区孙文东路56号东逸豪园地下车库P-38号汽车位</t>
  </si>
  <si>
    <t>中山市石岐区孙文东路56号东逸豪园地下车库P-88号汽车位</t>
  </si>
  <si>
    <t>中山市石岐区孙文东路56号东逸豪园地下车库P-92号汽车位</t>
  </si>
  <si>
    <t>中山市石岐区孙文东路56号东逸豪园地下车库P-94号汽车位</t>
  </si>
  <si>
    <t>中山市石岐区富丽路1号永怡花园怡兴阁1幢604房</t>
  </si>
  <si>
    <t>中山市石岐区富丽路1号永怡花园怡兴阁2幢603房</t>
  </si>
  <si>
    <t>中山市石岐区富丽路1号永怡花园怡兴阁2幢704房</t>
  </si>
  <si>
    <t>中山市石岐区富丽路1号永怡花园怡兴阁3幢603房</t>
  </si>
  <si>
    <t>中山市石岐区富丽路1号永怡花园怡兴阁4幢602房</t>
  </si>
  <si>
    <t>中山市石岐区富丽路1号永怡花园怡兴阁5幢702房</t>
  </si>
  <si>
    <t>中山市石岐区富丽路1号永怡花园怡兴阁8幢701房</t>
  </si>
  <si>
    <t>中山市石岐区富丽路1号永怡花园怡兴阁10幢701房</t>
  </si>
  <si>
    <t>中山市石岐区富丽路1号永怡花园怡兴阁10幢703房</t>
  </si>
  <si>
    <t>中山市石岐区富丽路1号永怡花园怡兴阁13幢702房</t>
  </si>
  <si>
    <t>中山市石岐区南边二街8巷6号502房</t>
  </si>
  <si>
    <t>中山市石岐区南边二街8巷6号503房</t>
  </si>
  <si>
    <t>中山市石岐区南边二街8巷8号703房</t>
  </si>
  <si>
    <t>中山市石岐区南边二街8巷9号602房</t>
  </si>
  <si>
    <t>中山市石岐区南边二街8巷9号602房车房</t>
  </si>
  <si>
    <t>中山市石岐区南边二街8巷9号604房</t>
  </si>
  <si>
    <t>中山市石岐区南边二街8巷9号604房车房</t>
  </si>
  <si>
    <t>中山市石岐区南边二街8巷9号702房</t>
  </si>
  <si>
    <t>中山市石岐区南边二街8巷9号702房车房</t>
  </si>
  <si>
    <t>中山市石岐区南边二街8巷9号704房</t>
  </si>
  <si>
    <t>中山市石岐区南边二街8巷9号704房车房</t>
  </si>
  <si>
    <t>中山市石岐区南边二街8巷11号601房</t>
  </si>
  <si>
    <t>2025年计划挂网处置物业明细表（城建+土地 94宗）</t>
  </si>
  <si>
    <t>物业产权单位</t>
  </si>
  <si>
    <t>物业管理单位</t>
  </si>
  <si>
    <t>产权编码</t>
  </si>
  <si>
    <t>土地证号</t>
  </si>
  <si>
    <t>房产证号</t>
  </si>
  <si>
    <t>不动产权证
证号</t>
  </si>
  <si>
    <t>证载土地
用途</t>
  </si>
  <si>
    <t>证载物业
用途</t>
  </si>
  <si>
    <t>证载土地权利性质</t>
  </si>
  <si>
    <t>证载房屋权利性质</t>
  </si>
  <si>
    <t>物业现状用途</t>
  </si>
  <si>
    <t>是否存在抵押</t>
  </si>
  <si>
    <t>账面原值</t>
  </si>
  <si>
    <t>账面净值（截止至2025.3.31）</t>
  </si>
  <si>
    <t>评估单价（元/平方米）</t>
  </si>
  <si>
    <t>评估价值（元）</t>
  </si>
  <si>
    <t>需补交出让金（元）</t>
  </si>
  <si>
    <t>转让单价（元/平方米）</t>
  </si>
  <si>
    <t>是否已出租</t>
  </si>
  <si>
    <t>租赁终止日期（已出租填写，空置不填）</t>
  </si>
  <si>
    <t>是否同意处置</t>
  </si>
  <si>
    <t>挂网处置工作计划</t>
  </si>
  <si>
    <t>备注</t>
  </si>
  <si>
    <t>转让底价调整原因</t>
  </si>
  <si>
    <t>中山城市建设集团有限公司</t>
  </si>
  <si>
    <t>中山市建安物业拓展有限公司</t>
  </si>
  <si>
    <t>W-CJ-00000155</t>
  </si>
  <si>
    <t>/</t>
  </si>
  <si>
    <t>粤(2017)中山市不动产权第0264023号</t>
  </si>
  <si>
    <t>城镇住宅用地</t>
  </si>
  <si>
    <t>住宅</t>
  </si>
  <si>
    <t>出让</t>
  </si>
  <si>
    <t>市场化商品房</t>
  </si>
  <si>
    <t>商业、住宅</t>
  </si>
  <si>
    <t>否</t>
  </si>
  <si>
    <t>-</t>
  </si>
  <si>
    <t>是</t>
  </si>
  <si>
    <t>事项审批
，批复后公开挂网出售</t>
  </si>
  <si>
    <t>有公房，但空置</t>
  </si>
  <si>
    <t>W-CJ-00000614</t>
  </si>
  <si>
    <t>粤(2017)中山市不动产权第0290779号</t>
  </si>
  <si>
    <t>纯住宅，空置</t>
  </si>
  <si>
    <t>独用土地使用权的住宅，转让单价上调500元/平方米。</t>
  </si>
  <si>
    <t>W-CJ-00000617</t>
  </si>
  <si>
    <t>粤(2017)中山市不动产权第0279691号</t>
  </si>
  <si>
    <t>有公房，但空置；和平新街26-28号AB座4宗捆绑出售</t>
  </si>
  <si>
    <t>W-CJ-00000616</t>
  </si>
  <si>
    <t>粤(2017)中山市不动产权第0279695号</t>
  </si>
  <si>
    <t>W-CJ-00000619</t>
  </si>
  <si>
    <t>粤(2017)中山市不动产权第0279979号</t>
  </si>
  <si>
    <t>W-CJ-00000618</t>
  </si>
  <si>
    <t>粤(2017)中山市不动产权第0279692号</t>
  </si>
  <si>
    <t>中山市石岐区孙文中路49-55号底层</t>
  </si>
  <si>
    <t>W-CJ-00000344</t>
  </si>
  <si>
    <t>粤(2017)中山市不动产权第0042492号</t>
  </si>
  <si>
    <t>商业</t>
  </si>
  <si>
    <t>商品房</t>
  </si>
  <si>
    <t>中山市石岐区孙文西路58-62号（孙文西路46号）</t>
  </si>
  <si>
    <t>W-CJ-00000010</t>
  </si>
  <si>
    <t>粤(2017)中山市不动产权第0283455号</t>
  </si>
  <si>
    <t>商务金融用地</t>
  </si>
  <si>
    <t>商业服务</t>
  </si>
  <si>
    <t>中山市石岐区紫里干舍巷7号19号之一、19号</t>
  </si>
  <si>
    <t>W-CJ-00000144</t>
  </si>
  <si>
    <t>粤(2017)中山市不动产权第0284098号</t>
  </si>
  <si>
    <t>中山市石岐区高家基巷1号101房</t>
  </si>
  <si>
    <t>W-CJ-00000322</t>
  </si>
  <si>
    <t>粤(2017)中山市不动产权第0279978号</t>
  </si>
  <si>
    <t>临街铺位，转让单价上调500元/平方米。</t>
  </si>
  <si>
    <t>W-CJ-00000096</t>
  </si>
  <si>
    <t>粤（2017）中山市不动产权第0267092号</t>
  </si>
  <si>
    <t>其他</t>
  </si>
  <si>
    <t>1.二楼有住宅，但空置；
2.后座就是紫里39号是同一间。</t>
  </si>
  <si>
    <t>临街、独用土地使用权的铺位，转让单价上调500元/平方米。</t>
  </si>
  <si>
    <t>中山市石岐区民生中路37号之一</t>
  </si>
  <si>
    <t>W-CJ-00001309</t>
  </si>
  <si>
    <t>粤(2017)中山市不动产权第0290404号</t>
  </si>
  <si>
    <t>中山市石岐区三元庙15号</t>
  </si>
  <si>
    <t>W-CJ-00001149</t>
  </si>
  <si>
    <t>粤(2017)中山市不动产权第0267932号</t>
  </si>
  <si>
    <t>划拨</t>
  </si>
  <si>
    <t>划拨用地挂网时披露受让方需补交出让金192600元</t>
  </si>
  <si>
    <t>独用土地使用权的铺位，转让单价上调500元/平方米。</t>
  </si>
  <si>
    <t>中山市石岐区方塔街11号</t>
  </si>
  <si>
    <t>W-CJ-00001243</t>
  </si>
  <si>
    <t>粤(2017)中山市不动产权第0273553号</t>
  </si>
  <si>
    <t>中山市土地开发物业管理有限公司</t>
  </si>
  <si>
    <t>W-CJ-00006050</t>
  </si>
  <si>
    <t>粤(2017)中山市不动产权第0290427号</t>
  </si>
  <si>
    <t>车位</t>
  </si>
  <si>
    <t>同一小区车位统一转让价格出售</t>
  </si>
  <si>
    <t>W-CJ-00006054</t>
  </si>
  <si>
    <t>粤(2017)中山市不动产权第0267917号</t>
  </si>
  <si>
    <t>W-CJ-00006055</t>
  </si>
  <si>
    <t>粤(2017)中山市不动产权第0294975号</t>
  </si>
  <si>
    <t>W-CJ-00006056</t>
  </si>
  <si>
    <t>粤(2017)中山市不动产权第0267916号</t>
  </si>
  <si>
    <t>中山市石岐区拱辰路76号</t>
  </si>
  <si>
    <t>W-CJ-00000131</t>
  </si>
  <si>
    <t>粤(2017)中山市不动产权第0280561号</t>
  </si>
  <si>
    <t>商铺</t>
  </si>
  <si>
    <t>中山市石岐区孙文中路60号</t>
  </si>
  <si>
    <t>W-CJ-00001961</t>
  </si>
  <si>
    <t>粤(2017)中山市不动产权第0276158号</t>
  </si>
  <si>
    <t>永怡花园怡兴阁1幢604房</t>
  </si>
  <si>
    <t>W-CJ-00002077</t>
  </si>
  <si>
    <t>粤(2017)中山市不动产权第0290422号</t>
  </si>
  <si>
    <t>永怡花园怡兴阁2幢603房</t>
  </si>
  <si>
    <t>W-CJ-00002090</t>
  </si>
  <si>
    <t>粤(2017)中山市不动产权第0277290号</t>
  </si>
  <si>
    <t>永怡花园怡兴阁2幢704房</t>
  </si>
  <si>
    <t>W-CJ-00002093</t>
  </si>
  <si>
    <t>粤(2017)中山市不动产权第0289793号</t>
  </si>
  <si>
    <t>永怡花园怡兴阁3幢603房</t>
  </si>
  <si>
    <t>W-CJ-00002104</t>
  </si>
  <si>
    <t>粤(2017)中山市不动产权第0289780号</t>
  </si>
  <si>
    <t>永怡花园怡兴阁4幢602房</t>
  </si>
  <si>
    <t>W-CJ-00002124</t>
  </si>
  <si>
    <t>粤(2017)中山市不动产权第0269033号</t>
  </si>
  <si>
    <t>永怡花园怡兴阁5幢702房</t>
  </si>
  <si>
    <t>W-CJ-00002130</t>
  </si>
  <si>
    <t>粤(2018)中山市不动产权第0070645号</t>
  </si>
  <si>
    <t>空置空挂收房</t>
  </si>
  <si>
    <t>永怡花园怡兴阁8幢701房</t>
  </si>
  <si>
    <t>W-CJ-00002133</t>
  </si>
  <si>
    <t>粤(2017)中山市不动产权第0268434号</t>
  </si>
  <si>
    <t>永怡花园怡兴阁10幢701房</t>
  </si>
  <si>
    <t>W-CJ-00002163</t>
  </si>
  <si>
    <t>粤(2017)中山市不动产权第0283189号</t>
  </si>
  <si>
    <t>永怡花园怡兴阁10幢703房</t>
  </si>
  <si>
    <t>W-CJ-00002165</t>
  </si>
  <si>
    <t>粤(2017)中山市不动产权第0283361号</t>
  </si>
  <si>
    <t>永怡花园怡兴阁13幢702房</t>
  </si>
  <si>
    <t>W-CJ-00002200</t>
  </si>
  <si>
    <t>粤(2018)中山市不动产权第0092676号</t>
  </si>
  <si>
    <t>W-CJ-00001368</t>
  </si>
  <si>
    <t>粤(2017)中山市不动产权第0283044号</t>
  </si>
  <si>
    <t>W-CJ-00001369</t>
  </si>
  <si>
    <t>粤(2017)中山市不动产权第0283350号</t>
  </si>
  <si>
    <t>W-CJ-00001376</t>
  </si>
  <si>
    <t>粤(2017)中山市不动产权第0283352号</t>
  </si>
  <si>
    <t>W-CJ-00001383</t>
  </si>
  <si>
    <t>粤(2018)中山市不动产权第0092724号</t>
  </si>
  <si>
    <t>其它</t>
  </si>
  <si>
    <t>W-CJ-00001384</t>
  </si>
  <si>
    <t>粤(2017)中山市不动产权第0287419号</t>
  </si>
  <si>
    <t>参照紫来花园车房单价，建议调整转让为3700/平方米</t>
  </si>
  <si>
    <t>W-CJ-00001385</t>
  </si>
  <si>
    <t>粤(2017)中山市不动产权第0288893号</t>
  </si>
  <si>
    <t>W-CJ-00001386</t>
  </si>
  <si>
    <t>粤(2017)中山市不动产权第0268445号</t>
  </si>
  <si>
    <t>W-CJ-00001387</t>
  </si>
  <si>
    <t>粤(2017)中山市不动产权第0288887号</t>
  </si>
  <si>
    <t>W-CJ-00001388</t>
  </si>
  <si>
    <t>粤(2017)中山市不动产权第0267610号</t>
  </si>
  <si>
    <t>W-CJ-00001389</t>
  </si>
  <si>
    <t>粤(2017)中山市不动产权第0288862号</t>
  </si>
  <si>
    <t>W-CJ-00001390</t>
  </si>
  <si>
    <t>粤(2017)中山市不动产权第0267607号</t>
  </si>
  <si>
    <t>W-CJ-00001394</t>
  </si>
  <si>
    <t>粤(2017)中山市不动产权第0283356号</t>
  </si>
  <si>
    <t>中山市东区中山五路3号9楼B房</t>
  </si>
  <si>
    <t>W-CJ-00006015</t>
  </si>
  <si>
    <t>中府国用(2010)第210159号</t>
  </si>
  <si>
    <t>粤房地权证中府字第0110002268号</t>
  </si>
  <si>
    <t>商业住宅</t>
  </si>
  <si>
    <t>中山市东区中山五路3号10楼C房</t>
  </si>
  <si>
    <t>W-CJ-00005889</t>
  </si>
  <si>
    <t>中府国用(2010)第210124号</t>
  </si>
  <si>
    <t>粤房地权证中府字第0110002232号</t>
  </si>
  <si>
    <t>中山市东区中山五路3号10楼F房</t>
  </si>
  <si>
    <t>W-CJ-00005892</t>
  </si>
  <si>
    <t>中府国用(2010)第210127号</t>
  </si>
  <si>
    <t>粤房地权证中府字第0110002235号</t>
  </si>
  <si>
    <t>中山市东区中山五路3号11楼D房</t>
  </si>
  <si>
    <t>W-CJ-00005894</t>
  </si>
  <si>
    <t>中府国用(2010)第210146号</t>
  </si>
  <si>
    <t>粤房地权证中府字第0110002255号</t>
  </si>
  <si>
    <t>中山市东区中山五路3号12楼A房</t>
  </si>
  <si>
    <t>W-CJ-00005896</t>
  </si>
  <si>
    <t>中府国用(2010)第210137号</t>
  </si>
  <si>
    <t>粤房地权证中府字第0110002246号</t>
  </si>
  <si>
    <t>中山市东区中山五路3号13楼A房</t>
  </si>
  <si>
    <t>W-CJ-00005897</t>
  </si>
  <si>
    <t>中府国用(2010)第210156号</t>
  </si>
  <si>
    <t>粤房地权证中府字第0110002265号</t>
  </si>
  <si>
    <t>中山市东区中山五路3号13楼F房</t>
  </si>
  <si>
    <t>W-CJ-00005899</t>
  </si>
  <si>
    <t>中府国用(2010)第210169号</t>
  </si>
  <si>
    <t>粤房地权证中府字第0110002282号</t>
  </si>
  <si>
    <t>中山市东区中山五路3号13楼G房</t>
  </si>
  <si>
    <t>W-CJ-00005900</t>
  </si>
  <si>
    <t>中府国用(2010)第210171号</t>
  </si>
  <si>
    <t>粤房地权证中府字第0110002283号</t>
  </si>
  <si>
    <t>中山市东区中山五路3号17楼D房</t>
  </si>
  <si>
    <t>W-CJ-00005906</t>
  </si>
  <si>
    <t>中府国用(2010)第210244号</t>
  </si>
  <si>
    <t>粤房地权证中府字第0110002363号</t>
  </si>
  <si>
    <t>中山市东区中山五路3号20楼A房</t>
  </si>
  <si>
    <t>W-CJ-00005926</t>
  </si>
  <si>
    <t>中府国用(2010)第210257号</t>
  </si>
  <si>
    <t>粤房地权证中府字第0110002376号</t>
  </si>
  <si>
    <t>中山市东区中山五路3号22楼B房</t>
  </si>
  <si>
    <t>W-CJ-00005942</t>
  </si>
  <si>
    <t>中府国用(2010)第210298号</t>
  </si>
  <si>
    <t>粤房地权证中府字第0110002418号</t>
  </si>
  <si>
    <t>中山市东区中山五路3号22楼D房</t>
  </si>
  <si>
    <t>W-CJ-00005944</t>
  </si>
  <si>
    <t>中府国用(2010)第210302号</t>
  </si>
  <si>
    <t>粤房地权证中府字第0110002423号</t>
  </si>
  <si>
    <t>中山市东区中山五路3号22楼E房</t>
  </si>
  <si>
    <t>W-CJ-00005945</t>
  </si>
  <si>
    <t>中府国用(2010)第210303号</t>
  </si>
  <si>
    <t>粤房地权证中府字第0110002424号</t>
  </si>
  <si>
    <t>中山市东区中山五路3号22楼F房</t>
  </si>
  <si>
    <t>W-CJ-00005946</t>
  </si>
  <si>
    <t>中府国用(2010)第210305号</t>
  </si>
  <si>
    <t>粤房地权证中府字第0110002426号</t>
  </si>
  <si>
    <t>中山市东区中山五路3号22楼G房</t>
  </si>
  <si>
    <t>W-CJ-00005947</t>
  </si>
  <si>
    <t>中府国用(2010)第210308号</t>
  </si>
  <si>
    <t>粤房地权证中府字第0110002429号</t>
  </si>
  <si>
    <t>中山市东区中山五路3号23楼D房</t>
  </si>
  <si>
    <t>W-CJ-00005951</t>
  </si>
  <si>
    <t>中府国用(2010)第210306号</t>
  </si>
  <si>
    <t>粤房地权证中府字第0110002427号</t>
  </si>
  <si>
    <t>中山市东区中山五路3号25楼A房</t>
  </si>
  <si>
    <t>W-CJ-00005964</t>
  </si>
  <si>
    <t>中府国用(2010)第210141号</t>
  </si>
  <si>
    <t>粤房地权证中府字第0110002250号</t>
  </si>
  <si>
    <t>中山市东区中山五路3号25楼C房</t>
  </si>
  <si>
    <t>W-CJ-00005966</t>
  </si>
  <si>
    <t>中府国用(2010)第210145号</t>
  </si>
  <si>
    <t>粤房地权证中府字第0110002254号</t>
  </si>
  <si>
    <t>中山市东区中山五路3号27楼A房</t>
  </si>
  <si>
    <t>W-CJ-00005973</t>
  </si>
  <si>
    <t>中府国用(2010)第210205号</t>
  </si>
  <si>
    <t>粤房地权证中府字第0110002321号</t>
  </si>
  <si>
    <t>中山市东区中山五路3号27楼B房</t>
  </si>
  <si>
    <t>W-CJ-00005974</t>
  </si>
  <si>
    <t>中府国用(2010)第210217号</t>
  </si>
  <si>
    <t>粤房地权证中府字第0110002333号</t>
  </si>
  <si>
    <t>中山市东区中山五路3号27楼F房</t>
  </si>
  <si>
    <t>W-CJ-00005975</t>
  </si>
  <si>
    <t>中府国用(2010)第210228号</t>
  </si>
  <si>
    <t>粤房地权证中府字第0110002344号</t>
  </si>
  <si>
    <t>中山市东区中山五路3号28楼A房</t>
  </si>
  <si>
    <t>W-CJ-00005977</t>
  </si>
  <si>
    <t>中府国用(2010)第210238号</t>
  </si>
  <si>
    <t>粤房地权证中府字第0110002357号</t>
  </si>
  <si>
    <t>中山市东区中山五路3号28楼B房</t>
  </si>
  <si>
    <t>W-CJ-00005978</t>
  </si>
  <si>
    <t>中府国用(2010)第210249号</t>
  </si>
  <si>
    <t>粤房地权证中府字第0110002368号</t>
  </si>
  <si>
    <t>中山市东区中山五路3号28楼C房</t>
  </si>
  <si>
    <t>W-CJ-00005979</t>
  </si>
  <si>
    <t>中府国用(2010)第210251号</t>
  </si>
  <si>
    <t>粤房地权证中府字第0110002370号</t>
  </si>
  <si>
    <t>中山市东区中山五路3号28楼E房</t>
  </si>
  <si>
    <t>W-CJ-00005981</t>
  </si>
  <si>
    <t>中府国用(2010)第210253号</t>
  </si>
  <si>
    <t>粤房地权证中府字第0110002372号</t>
  </si>
  <si>
    <t>中山市东区中山五路3号28楼F房</t>
  </si>
  <si>
    <t>W-CJ-00005982</t>
  </si>
  <si>
    <t>中府国用(2010)第210254号</t>
  </si>
  <si>
    <t>粤房地权证中府字第0110002373号</t>
  </si>
  <si>
    <t>中山市东区中山五路3号28楼G房</t>
  </si>
  <si>
    <t>W-CJ-00005983</t>
  </si>
  <si>
    <t>中府国用(2010)第210255号</t>
  </si>
  <si>
    <t>粤房地权证中府字第0110002374号</t>
  </si>
  <si>
    <t>中山市东区中山五路3号29楼A房</t>
  </si>
  <si>
    <t>W-CJ-00005985</t>
  </si>
  <si>
    <t>中府国用(2010)第210258号</t>
  </si>
  <si>
    <t>粤房地权证中府字第0110002377号</t>
  </si>
  <si>
    <t>中山市东区中山五路3号29楼B房</t>
  </si>
  <si>
    <t>W-CJ-00005986</t>
  </si>
  <si>
    <t>中府国用(2010)第210262号</t>
  </si>
  <si>
    <t>粤房地权证中府字第0110002381号</t>
  </si>
  <si>
    <t>中山市东区中山五路3号29楼D房</t>
  </si>
  <si>
    <t>W-CJ-00005988</t>
  </si>
  <si>
    <t>中府国用(2010)第210267号</t>
  </si>
  <si>
    <t>粤房地权证中府字第0110002386号</t>
  </si>
  <si>
    <t>中山市东区中山五路3号29楼E房</t>
  </si>
  <si>
    <t>W-CJ-00005989</t>
  </si>
  <si>
    <t>中府国用(2010)第210271号</t>
  </si>
  <si>
    <t>粤房地权证中府字第0110002390号</t>
  </si>
  <si>
    <t>中山市东区中山五路3号29楼F房</t>
  </si>
  <si>
    <t>W-CJ-00005990</t>
  </si>
  <si>
    <t>中府国用(2010)第210273号</t>
  </si>
  <si>
    <t>粤房地权证中府字第0110002392号</t>
  </si>
  <si>
    <t>中山市东区中山五路3号29楼G房</t>
  </si>
  <si>
    <t>W-CJ-00005991</t>
  </si>
  <si>
    <t>中府国用(2010)第210283号</t>
  </si>
  <si>
    <t>粤房地权证中府字第0110002403号</t>
  </si>
  <si>
    <t>中山市东区中山五路3号30楼C房</t>
  </si>
  <si>
    <t>W-CJ-00005993</t>
  </si>
  <si>
    <t>中府国用(2010)第210232号</t>
  </si>
  <si>
    <t>粤房地权证中府字第0110002350号</t>
  </si>
  <si>
    <t>中山市东区中山五路3号30楼E房</t>
  </si>
  <si>
    <t>W-CJ-00005995</t>
  </si>
  <si>
    <t>中府国用(2010)第210237号</t>
  </si>
  <si>
    <t>粤房地权证中府字第0110002356号</t>
  </si>
  <si>
    <t>中山市石岐区孙文东路56号东逸豪园9幢201房</t>
  </si>
  <si>
    <t>W-CJ-00006039</t>
  </si>
  <si>
    <t>中府国用(2008)第易231452号</t>
  </si>
  <si>
    <t>粤房地证字第C6404171号</t>
  </si>
  <si>
    <t>商住</t>
  </si>
  <si>
    <t>有限责任公司</t>
  </si>
  <si>
    <t>中山市石岐区孙文东路56号东逸豪园9幢502房</t>
  </si>
  <si>
    <t>W-CJ-00006041</t>
  </si>
  <si>
    <t>中府国用(2008)第易231455号</t>
  </si>
  <si>
    <t>粤房地证字第C6404193号</t>
  </si>
  <si>
    <t>中山市石岐区孙文东路56号东逸豪园9幢601房</t>
  </si>
  <si>
    <t>W-CJ-00006042</t>
  </si>
  <si>
    <t>中府国用(2008)第易231486号</t>
  </si>
  <si>
    <t>粤房地证字第C6404187号</t>
  </si>
  <si>
    <t>中山市石岐区孙文东路56号东逸豪园9幢602房</t>
  </si>
  <si>
    <t>W-CJ-00006043</t>
  </si>
  <si>
    <t>中府国用(2008)第易231454号</t>
  </si>
  <si>
    <t>粤房地证字第C6404192号</t>
  </si>
  <si>
    <t>中山市石岐区孙文东路56号东逸豪园9幢702房</t>
  </si>
  <si>
    <t>W-CJ-00006045</t>
  </si>
  <si>
    <t>中府国用(2008)第易231453号</t>
  </si>
  <si>
    <t>粤房地证字第C6404172号</t>
  </si>
  <si>
    <t>中山市石岐区孙文东路56号东逸豪园D区夹层05号车房</t>
  </si>
  <si>
    <t>W-CJ-00006046</t>
  </si>
  <si>
    <t>中府国用(2008)第易231477号</t>
  </si>
  <si>
    <t>粤房地证字第C6404196号</t>
  </si>
  <si>
    <t>杂物房</t>
  </si>
  <si>
    <t>中山市石岐区孙文东路56号东逸豪园D区夹层07号车房</t>
  </si>
  <si>
    <t>W-CJ-00006047</t>
  </si>
  <si>
    <r>
      <rPr>
        <sz val="11"/>
        <rFont val="宋体"/>
        <charset val="134"/>
      </rPr>
      <t>粤（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）中山市不动产权第</t>
    </r>
    <r>
      <rPr>
        <sz val="11"/>
        <rFont val="Calibri"/>
        <charset val="134"/>
      </rPr>
      <t>0335634</t>
    </r>
    <r>
      <rPr>
        <sz val="11"/>
        <rFont val="宋体"/>
        <charset val="134"/>
      </rPr>
      <t>号</t>
    </r>
  </si>
  <si>
    <t>中山市石岐区孙文东路56号东逸豪园D区夹层46号车房</t>
  </si>
  <si>
    <t>W-CJ-00006048</t>
  </si>
  <si>
    <t>中府国用(2008)第易231478号</t>
  </si>
  <si>
    <t>粤房地证字第C6404185号</t>
  </si>
  <si>
    <t>中山市石岐区孙文东路56号东逸豪园地下车库P-37号汽车位</t>
  </si>
  <si>
    <t>W-CJ-00006049</t>
  </si>
  <si>
    <t>中府国用(2008)第易231489号</t>
  </si>
  <si>
    <t>粤房地证字第C6400833号</t>
  </si>
  <si>
    <t>中山市石岐区孙文东路56号东逸豪园地下车库P-42号汽车位</t>
  </si>
  <si>
    <t>W-CJ-00006052</t>
  </si>
  <si>
    <t>中府国用(2008)第易231491号</t>
  </si>
  <si>
    <t>粤房地证字第C6400835号</t>
  </si>
  <si>
    <t>中山市石岐区孙文东路56号东逸豪园地下车库P-61号汽车位</t>
  </si>
  <si>
    <t>W-CJ-00006053</t>
  </si>
  <si>
    <t>中府国用(2008)第易231490号</t>
  </si>
  <si>
    <t>粤房地证字第C6400834号</t>
  </si>
  <si>
    <t>中山市石岐区孙文东路56号东逸豪园地下车库U-30号杂物房</t>
  </si>
  <si>
    <t>W-CJ-00006057</t>
  </si>
  <si>
    <t>中府国用(2008)第易231475号</t>
  </si>
  <si>
    <t>粤房地证字第C6404197号</t>
  </si>
  <si>
    <t>中山市石岐区孙文东路56号东逸豪园地下车库U-33号杂物房</t>
  </si>
  <si>
    <t>W-CJ-00006059</t>
  </si>
  <si>
    <t>中府国用(2008)第易231495号</t>
  </si>
  <si>
    <t>粤房地证字第C6403941号</t>
  </si>
  <si>
    <t>中山市东区富湾东路康逸豪园5幢711房</t>
  </si>
  <si>
    <t>W-CJ-00005882</t>
  </si>
  <si>
    <t>中府国用(2006)第易211400号</t>
  </si>
  <si>
    <t>粤房地证字第C4532357号</t>
  </si>
  <si>
    <t>物业系统显示：实测房产面积比证载小1.8㎡，但不超3%</t>
  </si>
  <si>
    <t>中山市东区富湾东路康逸豪园5幢712房</t>
  </si>
  <si>
    <t>W-CJ-00005883</t>
  </si>
  <si>
    <t>中府国用(2006)第易211404号</t>
  </si>
  <si>
    <t>粤房地证字第C4532358号</t>
  </si>
  <si>
    <t>物业系统显示：实测房产面积比证载小1.71㎡，但不超3%</t>
  </si>
  <si>
    <t>中山市东区恒信花园B区12幢603房</t>
  </si>
  <si>
    <t>W-CJ-00005884</t>
  </si>
  <si>
    <t>中府国用(2013)第易2104800号</t>
  </si>
  <si>
    <t>粤房地权证中府字第0213059240号</t>
  </si>
  <si>
    <t>中山市东区恒信花园B区12幢609房</t>
  </si>
  <si>
    <t>W-CJ-00005885</t>
  </si>
  <si>
    <t>中府国用(2013)第易2104798号</t>
  </si>
  <si>
    <t>粤房地权证中府字第0213059235号</t>
  </si>
  <si>
    <t/>
  </si>
  <si>
    <t>中山市石岐区和平新街26号A座、26号B座、28号A座、28号B座</t>
  </si>
  <si>
    <t>中山市石岐区和平新街26号A座、B座和28号A座、B座整体</t>
  </si>
  <si>
    <t>中山市石岐区和平新街26号A座、B座和28号A座、B座整体转让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</si>
</sst>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#,##0.00;[Red]#,##0.00"/>
    <numFmt numFmtId="179" formatCode="yyyy&quot;年&quot;m&quot;月&quot;d&quot;日&quot;;@"/>
    <numFmt numFmtId="180" formatCode="#,##0.00_);[Red]\(#,##0.00\)"/>
  </numFmts>
  <fonts count="4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0"/>
    </font>
    <font>
      <sz val="9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0.5"/>
      <color rgb="FF000000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20"/>
      <name val="微软简标宋"/>
      <charset val="134"/>
    </font>
    <font>
      <sz val="11"/>
      <name val="微软简标宋"/>
      <charset val="134"/>
    </font>
    <font>
      <sz val="12"/>
      <name val="微软简标宋"/>
      <charset val="134"/>
    </font>
    <font>
      <sz val="10"/>
      <name val="微软简标宋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ajor"/>
    </font>
    <font>
      <sz val="9"/>
      <name val="宋体"/>
      <charset val="134"/>
      <scheme val="minor"/>
    </font>
    <font>
      <sz val="9"/>
      <name val="宋体"/>
      <charset val="134"/>
    </font>
    <font>
      <sz val="12"/>
      <name val="Calibri"/>
      <charset val="134"/>
    </font>
    <font>
      <sz val="12"/>
      <color indexed="8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楷体_GB2312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3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43" fontId="0" fillId="0" borderId="0" applyFont="0" applyFill="0" applyBorder="0" applyProtection="0"/>
    <xf numFmtId="0" fontId="0" fillId="0" borderId="0"/>
    <xf numFmtId="0" fontId="45" fillId="0" borderId="0"/>
    <xf numFmtId="0" fontId="5" fillId="0" borderId="0"/>
    <xf numFmtId="0" fontId="0" fillId="0" borderId="0"/>
    <xf numFmtId="0" fontId="46" fillId="0" borderId="0">
      <alignment horizontal="center" vertical="center"/>
    </xf>
  </cellStyleXfs>
  <cellXfs count="10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49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6" fillId="3" borderId="0" xfId="0" applyNumberFormat="1" applyFont="1" applyFill="1">
      <alignment vertical="center"/>
    </xf>
    <xf numFmtId="0" fontId="6" fillId="3" borderId="0" xfId="0" applyFont="1" applyFill="1">
      <alignment vertical="center"/>
    </xf>
    <xf numFmtId="0" fontId="1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176" fontId="13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7" fontId="5" fillId="2" borderId="1" xfId="52" applyNumberFormat="1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9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80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79" fontId="5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52" applyFont="1" applyFill="1" applyBorder="1" applyAlignment="1">
      <alignment horizontal="center" vertical="center" wrapText="1"/>
    </xf>
    <xf numFmtId="177" fontId="5" fillId="2" borderId="1" xfId="52" applyNumberFormat="1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0" fillId="2" borderId="1" xfId="49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6" fillId="2" borderId="0" xfId="0" applyFont="1" applyFill="1">
      <alignment vertical="center"/>
    </xf>
    <xf numFmtId="176" fontId="6" fillId="2" borderId="0" xfId="0" applyNumberFormat="1" applyFont="1" applyFill="1">
      <alignment vertical="center"/>
    </xf>
    <xf numFmtId="0" fontId="10" fillId="2" borderId="0" xfId="0" applyFont="1" applyFill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 2" xfId="49"/>
    <cellStyle name="常规 3" xfId="50"/>
    <cellStyle name="常规 2" xfId="51"/>
    <cellStyle name="常规_Sheet1" xfId="52"/>
    <cellStyle name="Normal 3" xfId="53"/>
    <cellStyle name="常规_岐江区直管公房非住宅租赁情况统计情况表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zoomScale="85" zoomScaleNormal="85" workbookViewId="0">
      <pane xSplit="2" ySplit="2" topLeftCell="C3" activePane="bottomRight" state="frozen"/>
      <selection/>
      <selection pane="topRight"/>
      <selection pane="bottomLeft"/>
      <selection pane="bottomRight" activeCell="K7" sqref="K7"/>
    </sheetView>
  </sheetViews>
  <sheetFormatPr defaultColWidth="9" defaultRowHeight="15.75" outlineLevelCol="6"/>
  <cols>
    <col min="1" max="1" width="5.125" customWidth="1"/>
    <col min="2" max="2" width="17.625" style="16" customWidth="1"/>
    <col min="3" max="3" width="14.55" style="32" customWidth="1"/>
    <col min="4" max="4" width="15.625" style="32" customWidth="1"/>
    <col min="5" max="5" width="14.2583333333333" style="29" customWidth="1"/>
    <col min="6" max="6" width="14.5583333333333" style="16" customWidth="1"/>
    <col min="7" max="7" width="11.175" customWidth="1"/>
  </cols>
  <sheetData>
    <row r="1" s="27" customFormat="1" ht="52" customHeight="1" spans="1:7">
      <c r="A1" s="37" t="s">
        <v>0</v>
      </c>
      <c r="B1" s="37"/>
      <c r="C1" s="37"/>
      <c r="D1" s="37"/>
      <c r="E1" s="37"/>
      <c r="F1" s="37"/>
      <c r="G1" s="37"/>
    </row>
    <row r="2" s="27" customFormat="1" ht="48" customHeight="1" spans="1:7">
      <c r="A2" s="45" t="s">
        <v>1</v>
      </c>
      <c r="B2" s="45" t="s">
        <v>2</v>
      </c>
      <c r="C2" s="45" t="s">
        <v>3</v>
      </c>
      <c r="D2" s="45" t="s">
        <v>4</v>
      </c>
      <c r="E2" s="91" t="s">
        <v>5</v>
      </c>
      <c r="F2" s="49" t="s">
        <v>6</v>
      </c>
      <c r="G2" s="49" t="s">
        <v>7</v>
      </c>
    </row>
    <row r="3" s="29" customFormat="1" ht="48" customHeight="1" spans="1:7">
      <c r="A3" s="10">
        <v>1</v>
      </c>
      <c r="B3" s="1" t="s">
        <v>8</v>
      </c>
      <c r="C3" s="53">
        <v>62.8</v>
      </c>
      <c r="D3" s="13">
        <v>62.8</v>
      </c>
      <c r="E3" s="2">
        <v>412596</v>
      </c>
      <c r="F3" s="58" t="s">
        <v>9</v>
      </c>
      <c r="G3" s="2">
        <v>50000</v>
      </c>
    </row>
    <row r="4" s="29" customFormat="1" ht="48" customHeight="1" spans="1:7">
      <c r="A4" s="10">
        <v>2</v>
      </c>
      <c r="B4" s="1" t="s">
        <v>10</v>
      </c>
      <c r="C4" s="53">
        <v>49.2</v>
      </c>
      <c r="D4" s="13">
        <v>81.31</v>
      </c>
      <c r="E4" s="2">
        <v>314669.7</v>
      </c>
      <c r="F4" s="58" t="s">
        <v>9</v>
      </c>
      <c r="G4" s="2">
        <v>40000</v>
      </c>
    </row>
    <row r="5" s="29" customFormat="1" ht="48" customHeight="1" spans="1:7">
      <c r="A5" s="68">
        <v>3</v>
      </c>
      <c r="B5" s="1" t="s">
        <v>11</v>
      </c>
      <c r="C5" s="53">
        <v>47.1</v>
      </c>
      <c r="D5" s="13">
        <v>94.16</v>
      </c>
      <c r="E5" s="92">
        <v>924304.5</v>
      </c>
      <c r="F5" s="93" t="s">
        <v>9</v>
      </c>
      <c r="G5" s="94">
        <v>110000</v>
      </c>
    </row>
    <row r="6" s="29" customFormat="1" ht="48" customHeight="1" spans="1:7">
      <c r="A6" s="95"/>
      <c r="B6" s="1" t="s">
        <v>12</v>
      </c>
      <c r="C6" s="53">
        <v>40.6</v>
      </c>
      <c r="D6" s="13">
        <v>21.62</v>
      </c>
      <c r="E6" s="96"/>
      <c r="F6" s="97"/>
      <c r="G6" s="94"/>
    </row>
    <row r="7" s="30" customFormat="1" ht="48" customHeight="1" spans="1:7">
      <c r="A7" s="95"/>
      <c r="B7" s="1" t="s">
        <v>13</v>
      </c>
      <c r="C7" s="53">
        <v>86.8</v>
      </c>
      <c r="D7" s="13">
        <v>155.27</v>
      </c>
      <c r="E7" s="96"/>
      <c r="F7" s="97"/>
      <c r="G7" s="94"/>
    </row>
    <row r="8" s="29" customFormat="1" ht="48" customHeight="1" spans="1:7">
      <c r="A8" s="71"/>
      <c r="B8" s="1" t="s">
        <v>14</v>
      </c>
      <c r="C8" s="53">
        <v>22.4</v>
      </c>
      <c r="D8" s="13">
        <v>22.38</v>
      </c>
      <c r="E8" s="98"/>
      <c r="F8" s="99"/>
      <c r="G8" s="94"/>
    </row>
    <row r="9" s="29" customFormat="1" ht="48" customHeight="1" spans="1:7">
      <c r="A9" s="10">
        <v>4</v>
      </c>
      <c r="B9" s="1" t="s">
        <v>15</v>
      </c>
      <c r="C9" s="1">
        <v>93.7</v>
      </c>
      <c r="D9" s="1">
        <v>174.61</v>
      </c>
      <c r="E9" s="2">
        <v>820667</v>
      </c>
      <c r="F9" s="58" t="s">
        <v>9</v>
      </c>
      <c r="G9" s="2">
        <v>90000</v>
      </c>
    </row>
    <row r="10" s="29" customFormat="1" ht="63" spans="1:7">
      <c r="A10" s="10">
        <v>5</v>
      </c>
      <c r="B10" s="11" t="s">
        <v>16</v>
      </c>
      <c r="C10" s="64">
        <v>9.57</v>
      </c>
      <c r="D10" s="64">
        <v>29.41</v>
      </c>
      <c r="E10" s="2">
        <v>109200</v>
      </c>
      <c r="F10" s="58" t="s">
        <v>9</v>
      </c>
      <c r="G10" s="2">
        <v>20000</v>
      </c>
    </row>
    <row r="11" s="29" customFormat="1" ht="63" spans="1:7">
      <c r="A11" s="10">
        <v>6</v>
      </c>
      <c r="B11" s="11" t="s">
        <v>17</v>
      </c>
      <c r="C11" s="64">
        <v>9.18</v>
      </c>
      <c r="D11" s="64">
        <v>28.19</v>
      </c>
      <c r="E11" s="2">
        <v>109200</v>
      </c>
      <c r="F11" s="58" t="s">
        <v>9</v>
      </c>
      <c r="G11" s="2">
        <v>20000</v>
      </c>
    </row>
    <row r="12" s="29" customFormat="1" ht="63" spans="1:7">
      <c r="A12" s="10">
        <v>7</v>
      </c>
      <c r="B12" s="11" t="s">
        <v>18</v>
      </c>
      <c r="C12" s="64">
        <v>8.84</v>
      </c>
      <c r="D12" s="64">
        <v>27.15</v>
      </c>
      <c r="E12" s="2">
        <v>109200</v>
      </c>
      <c r="F12" s="58" t="s">
        <v>9</v>
      </c>
      <c r="G12" s="2">
        <v>20000</v>
      </c>
    </row>
    <row r="13" s="29" customFormat="1" ht="63" spans="1:7">
      <c r="A13" s="10">
        <v>8</v>
      </c>
      <c r="B13" s="11" t="s">
        <v>19</v>
      </c>
      <c r="C13" s="64">
        <v>9.14</v>
      </c>
      <c r="D13" s="64">
        <v>28.08</v>
      </c>
      <c r="E13" s="2">
        <v>109200</v>
      </c>
      <c r="F13" s="58" t="s">
        <v>9</v>
      </c>
      <c r="G13" s="2">
        <v>20000</v>
      </c>
    </row>
    <row r="14" s="29" customFormat="1" ht="48" customHeight="1" spans="1:7">
      <c r="A14" s="10">
        <v>9</v>
      </c>
      <c r="B14" s="14" t="s">
        <v>20</v>
      </c>
      <c r="C14" s="13">
        <v>10</v>
      </c>
      <c r="D14" s="13">
        <v>41.43</v>
      </c>
      <c r="E14" s="2">
        <v>242365.5</v>
      </c>
      <c r="F14" s="58" t="s">
        <v>9</v>
      </c>
      <c r="G14" s="2">
        <v>30000</v>
      </c>
    </row>
    <row r="15" s="29" customFormat="1" ht="48" customHeight="1" spans="1:7">
      <c r="A15" s="10">
        <v>10</v>
      </c>
      <c r="B15" s="14" t="s">
        <v>21</v>
      </c>
      <c r="C15" s="13">
        <v>10</v>
      </c>
      <c r="D15" s="13">
        <v>41.43</v>
      </c>
      <c r="E15" s="2">
        <v>242365.5</v>
      </c>
      <c r="F15" s="58" t="s">
        <v>9</v>
      </c>
      <c r="G15" s="2">
        <v>30000</v>
      </c>
    </row>
    <row r="16" s="29" customFormat="1" ht="48" customHeight="1" spans="1:7">
      <c r="A16" s="10">
        <v>11</v>
      </c>
      <c r="B16" s="14" t="s">
        <v>22</v>
      </c>
      <c r="C16" s="13">
        <v>10</v>
      </c>
      <c r="D16" s="13">
        <v>41.43</v>
      </c>
      <c r="E16" s="2">
        <v>242365.5</v>
      </c>
      <c r="F16" s="58" t="s">
        <v>9</v>
      </c>
      <c r="G16" s="2">
        <v>30000</v>
      </c>
    </row>
    <row r="17" s="29" customFormat="1" ht="48" customHeight="1" spans="1:7">
      <c r="A17" s="10">
        <v>12</v>
      </c>
      <c r="B17" s="14" t="s">
        <v>23</v>
      </c>
      <c r="C17" s="13">
        <v>10</v>
      </c>
      <c r="D17" s="13">
        <v>41.43</v>
      </c>
      <c r="E17" s="2">
        <v>242365.5</v>
      </c>
      <c r="F17" s="58" t="s">
        <v>9</v>
      </c>
      <c r="G17" s="2">
        <v>30000</v>
      </c>
    </row>
    <row r="18" s="29" customFormat="1" ht="48" customHeight="1" spans="1:7">
      <c r="A18" s="10">
        <v>13</v>
      </c>
      <c r="B18" s="14" t="s">
        <v>24</v>
      </c>
      <c r="C18" s="13">
        <v>13.9</v>
      </c>
      <c r="D18" s="13">
        <v>57.85</v>
      </c>
      <c r="E18" s="2">
        <v>338422.5</v>
      </c>
      <c r="F18" s="58" t="s">
        <v>9</v>
      </c>
      <c r="G18" s="2">
        <v>40000</v>
      </c>
    </row>
    <row r="19" s="29" customFormat="1" ht="48" customHeight="1" spans="1:7">
      <c r="A19" s="10">
        <v>14</v>
      </c>
      <c r="B19" s="14" t="s">
        <v>25</v>
      </c>
      <c r="C19" s="13">
        <v>14.4</v>
      </c>
      <c r="D19" s="13">
        <v>59.82</v>
      </c>
      <c r="E19" s="2">
        <v>349947</v>
      </c>
      <c r="F19" s="58" t="s">
        <v>9</v>
      </c>
      <c r="G19" s="2">
        <v>40000</v>
      </c>
    </row>
    <row r="20" s="29" customFormat="1" ht="48" customHeight="1" spans="1:7">
      <c r="A20" s="10">
        <v>15</v>
      </c>
      <c r="B20" s="14" t="s">
        <v>26</v>
      </c>
      <c r="C20" s="13">
        <v>25.37</v>
      </c>
      <c r="D20" s="13">
        <v>105.18</v>
      </c>
      <c r="E20" s="2">
        <v>615303</v>
      </c>
      <c r="F20" s="58" t="s">
        <v>9</v>
      </c>
      <c r="G20" s="2">
        <v>70000</v>
      </c>
    </row>
    <row r="21" s="29" customFormat="1" ht="48" customHeight="1" spans="1:7">
      <c r="A21" s="10">
        <v>16</v>
      </c>
      <c r="B21" s="14" t="s">
        <v>27</v>
      </c>
      <c r="C21" s="13">
        <v>14.58</v>
      </c>
      <c r="D21" s="13">
        <v>60.45</v>
      </c>
      <c r="E21" s="2">
        <v>353632.5</v>
      </c>
      <c r="F21" s="58" t="s">
        <v>9</v>
      </c>
      <c r="G21" s="2">
        <v>40000</v>
      </c>
    </row>
    <row r="22" s="29" customFormat="1" ht="48" customHeight="1" spans="1:7">
      <c r="A22" s="10">
        <v>17</v>
      </c>
      <c r="B22" s="14" t="s">
        <v>28</v>
      </c>
      <c r="C22" s="13">
        <v>19.34</v>
      </c>
      <c r="D22" s="13">
        <v>80.19</v>
      </c>
      <c r="E22" s="2">
        <v>469111.5</v>
      </c>
      <c r="F22" s="58" t="s">
        <v>9</v>
      </c>
      <c r="G22" s="2">
        <v>60000</v>
      </c>
    </row>
    <row r="23" s="29" customFormat="1" ht="48" customHeight="1" spans="1:7">
      <c r="A23" s="10">
        <v>18</v>
      </c>
      <c r="B23" s="14" t="s">
        <v>29</v>
      </c>
      <c r="C23" s="13">
        <v>14.7</v>
      </c>
      <c r="D23" s="13">
        <v>60.97</v>
      </c>
      <c r="E23" s="2">
        <v>356674.5</v>
      </c>
      <c r="F23" s="58" t="s">
        <v>9</v>
      </c>
      <c r="G23" s="2">
        <v>40000</v>
      </c>
    </row>
    <row r="24" s="29" customFormat="1" ht="48" customHeight="1" spans="1:7">
      <c r="A24" s="10">
        <v>19</v>
      </c>
      <c r="B24" s="15" t="s">
        <v>30</v>
      </c>
      <c r="C24" s="13">
        <v>4.89</v>
      </c>
      <c r="D24" s="13">
        <v>40.02</v>
      </c>
      <c r="E24" s="2">
        <v>198099</v>
      </c>
      <c r="F24" s="58" t="s">
        <v>9</v>
      </c>
      <c r="G24" s="2">
        <v>30000</v>
      </c>
    </row>
    <row r="25" s="29" customFormat="1" ht="48" customHeight="1" spans="1:7">
      <c r="A25" s="10">
        <v>20</v>
      </c>
      <c r="B25" s="15" t="s">
        <v>31</v>
      </c>
      <c r="C25" s="13">
        <v>4.97</v>
      </c>
      <c r="D25" s="13">
        <v>40.35</v>
      </c>
      <c r="E25" s="2">
        <v>199732.5</v>
      </c>
      <c r="F25" s="58" t="s">
        <v>9</v>
      </c>
      <c r="G25" s="2">
        <v>30000</v>
      </c>
    </row>
    <row r="26" s="29" customFormat="1" ht="48" customHeight="1" spans="1:7">
      <c r="A26" s="10">
        <v>21</v>
      </c>
      <c r="B26" s="15" t="s">
        <v>32</v>
      </c>
      <c r="C26" s="13">
        <v>6.63</v>
      </c>
      <c r="D26" s="13">
        <v>56.78</v>
      </c>
      <c r="E26" s="2">
        <v>255510</v>
      </c>
      <c r="F26" s="58" t="s">
        <v>9</v>
      </c>
      <c r="G26" s="2">
        <v>30000</v>
      </c>
    </row>
    <row r="27" s="29" customFormat="1" ht="48" customHeight="1" spans="1:7">
      <c r="A27" s="10">
        <v>22</v>
      </c>
      <c r="B27" s="15" t="s">
        <v>33</v>
      </c>
      <c r="C27" s="13">
        <v>6.5</v>
      </c>
      <c r="D27" s="13">
        <v>52.85</v>
      </c>
      <c r="E27" s="2">
        <v>247338</v>
      </c>
      <c r="F27" s="58" t="s">
        <v>9</v>
      </c>
      <c r="G27" s="2">
        <v>30000</v>
      </c>
    </row>
    <row r="28" s="29" customFormat="1" ht="48" customHeight="1" spans="1:7">
      <c r="A28" s="10">
        <v>23</v>
      </c>
      <c r="B28" s="15" t="s">
        <v>34</v>
      </c>
      <c r="C28" s="13">
        <v>5</v>
      </c>
      <c r="D28" s="13">
        <v>5</v>
      </c>
      <c r="E28" s="2">
        <v>16650</v>
      </c>
      <c r="F28" s="58" t="s">
        <v>9</v>
      </c>
      <c r="G28" s="2">
        <v>2000</v>
      </c>
    </row>
    <row r="29" s="29" customFormat="1" ht="48" customHeight="1" spans="1:7">
      <c r="A29" s="10">
        <v>24</v>
      </c>
      <c r="B29" s="15" t="s">
        <v>35</v>
      </c>
      <c r="C29" s="13">
        <v>6.98</v>
      </c>
      <c r="D29" s="13">
        <v>56.71</v>
      </c>
      <c r="E29" s="2">
        <v>265402.8</v>
      </c>
      <c r="F29" s="58" t="s">
        <v>9</v>
      </c>
      <c r="G29" s="2">
        <v>30000</v>
      </c>
    </row>
    <row r="30" s="29" customFormat="1" ht="48" customHeight="1" spans="1:7">
      <c r="A30" s="10">
        <v>25</v>
      </c>
      <c r="B30" s="15" t="s">
        <v>36</v>
      </c>
      <c r="C30" s="13">
        <v>5</v>
      </c>
      <c r="D30" s="13">
        <v>5</v>
      </c>
      <c r="E30" s="2">
        <v>16650</v>
      </c>
      <c r="F30" s="58" t="s">
        <v>9</v>
      </c>
      <c r="G30" s="2">
        <v>2000</v>
      </c>
    </row>
    <row r="31" s="29" customFormat="1" ht="48" customHeight="1" spans="1:7">
      <c r="A31" s="10">
        <v>26</v>
      </c>
      <c r="B31" s="15" t="s">
        <v>37</v>
      </c>
      <c r="C31" s="13">
        <v>6.5</v>
      </c>
      <c r="D31" s="13">
        <v>52.85</v>
      </c>
      <c r="E31" s="2">
        <v>237825</v>
      </c>
      <c r="F31" s="58" t="s">
        <v>9</v>
      </c>
      <c r="G31" s="2">
        <v>30000</v>
      </c>
    </row>
    <row r="32" s="29" customFormat="1" ht="48" customHeight="1" spans="1:7">
      <c r="A32" s="10">
        <v>27</v>
      </c>
      <c r="B32" s="15" t="s">
        <v>38</v>
      </c>
      <c r="C32" s="13">
        <v>5</v>
      </c>
      <c r="D32" s="13">
        <v>5</v>
      </c>
      <c r="E32" s="2">
        <v>16650</v>
      </c>
      <c r="F32" s="58" t="s">
        <v>9</v>
      </c>
      <c r="G32" s="2">
        <v>2000</v>
      </c>
    </row>
    <row r="33" s="29" customFormat="1" ht="48" customHeight="1" spans="1:7">
      <c r="A33" s="10">
        <v>28</v>
      </c>
      <c r="B33" s="15" t="s">
        <v>39</v>
      </c>
      <c r="C33" s="13">
        <v>6.98</v>
      </c>
      <c r="D33" s="13">
        <v>56.71</v>
      </c>
      <c r="E33" s="2">
        <v>255195</v>
      </c>
      <c r="F33" s="58" t="s">
        <v>9</v>
      </c>
      <c r="G33" s="2">
        <v>30000</v>
      </c>
    </row>
    <row r="34" s="29" customFormat="1" ht="48" customHeight="1" spans="1:7">
      <c r="A34" s="10">
        <v>29</v>
      </c>
      <c r="B34" s="15" t="s">
        <v>40</v>
      </c>
      <c r="C34" s="13">
        <v>5</v>
      </c>
      <c r="D34" s="13">
        <v>5</v>
      </c>
      <c r="E34" s="2">
        <v>16650</v>
      </c>
      <c r="F34" s="58" t="s">
        <v>9</v>
      </c>
      <c r="G34" s="2">
        <v>2000</v>
      </c>
    </row>
    <row r="35" s="29" customFormat="1" ht="48" customHeight="1" spans="1:7">
      <c r="A35" s="10">
        <v>30</v>
      </c>
      <c r="B35" s="15" t="s">
        <v>41</v>
      </c>
      <c r="C35" s="13">
        <v>6.43</v>
      </c>
      <c r="D35" s="13">
        <v>51.45</v>
      </c>
      <c r="E35" s="2">
        <v>240786</v>
      </c>
      <c r="F35" s="58" t="s">
        <v>9</v>
      </c>
      <c r="G35" s="2">
        <v>30000</v>
      </c>
    </row>
  </sheetData>
  <autoFilter xmlns:etc="http://www.wps.cn/officeDocument/2017/etCustomData" ref="A2:F35" etc:filterBottomFollowUsedRange="0">
    <extLst/>
  </autoFilter>
  <mergeCells count="5">
    <mergeCell ref="A1:G1"/>
    <mergeCell ref="A5:A8"/>
    <mergeCell ref="E5:E8"/>
    <mergeCell ref="F5:F8"/>
    <mergeCell ref="G5:G8"/>
  </mergeCells>
  <conditionalFormatting sqref="B2">
    <cfRule type="duplicateValues" dxfId="0" priority="12"/>
  </conditionalFormatting>
  <conditionalFormatting sqref="B9">
    <cfRule type="duplicateValues" dxfId="0" priority="11"/>
  </conditionalFormatting>
  <conditionalFormatting sqref="B3:B8">
    <cfRule type="duplicateValues" dxfId="0" priority="9"/>
  </conditionalFormatting>
  <conditionalFormatting sqref="B10:B13">
    <cfRule type="duplicateValues" dxfId="0" priority="8"/>
  </conditionalFormatting>
  <conditionalFormatting sqref="C3:C13">
    <cfRule type="duplicateValues" dxfId="0" priority="10"/>
  </conditionalFormatting>
  <pageMargins left="0.75" right="0.75" top="1" bottom="1" header="0.5" footer="0.5"/>
  <pageSetup paperSize="9" scale="4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7"/>
  <sheetViews>
    <sheetView zoomScale="85" zoomScaleNormal="85" workbookViewId="0">
      <pane xSplit="4" ySplit="2" topLeftCell="O52" activePane="bottomRight" state="frozen"/>
      <selection/>
      <selection pane="topRight"/>
      <selection pane="bottomLeft"/>
      <selection pane="bottomRight" activeCell="AB6" sqref="AB6"/>
    </sheetView>
  </sheetViews>
  <sheetFormatPr defaultColWidth="9" defaultRowHeight="15.75"/>
  <cols>
    <col min="1" max="1" width="5.125" customWidth="1"/>
    <col min="2" max="2" width="9.5" customWidth="1"/>
    <col min="3" max="3" width="15.625" customWidth="1"/>
    <col min="4" max="4" width="17.875" style="16" customWidth="1"/>
    <col min="5" max="5" width="17.875" style="16" hidden="1" customWidth="1"/>
    <col min="6" max="8" width="15.625" style="32" hidden="1" customWidth="1"/>
    <col min="9" max="9" width="11.25" style="32" hidden="1" customWidth="1"/>
    <col min="10" max="10" width="8.875" style="32" hidden="1" customWidth="1"/>
    <col min="11" max="11" width="12.875" style="32" customWidth="1"/>
    <col min="12" max="14" width="15.625" style="32" customWidth="1"/>
    <col min="15" max="15" width="15.625" customWidth="1"/>
    <col min="16" max="16" width="15.625" style="27" customWidth="1"/>
    <col min="17" max="21" width="15.625" style="29" customWidth="1"/>
    <col min="22" max="22" width="15.625" style="33" customWidth="1"/>
    <col min="23" max="23" width="15.625" style="34" customWidth="1"/>
    <col min="24" max="25" width="15.625" style="27" customWidth="1"/>
    <col min="26" max="27" width="15.625" style="27" hidden="1" customWidth="1"/>
    <col min="28" max="28" width="15.625" style="35" customWidth="1"/>
    <col min="29" max="29" width="17.125" style="36" hidden="1" customWidth="1"/>
    <col min="30" max="30" width="14.5583333333333" style="16" customWidth="1"/>
  </cols>
  <sheetData>
    <row r="1" s="27" customFormat="1" ht="25.5" spans="1:30">
      <c r="A1" s="37" t="s">
        <v>42</v>
      </c>
      <c r="B1" s="37"/>
      <c r="C1" s="37"/>
      <c r="D1" s="38"/>
      <c r="E1" s="38"/>
      <c r="F1" s="39"/>
      <c r="G1" s="39"/>
      <c r="H1" s="37"/>
      <c r="I1" s="37"/>
      <c r="J1" s="37"/>
      <c r="K1" s="37"/>
      <c r="L1" s="37"/>
      <c r="M1" s="37"/>
      <c r="N1" s="37"/>
      <c r="O1" s="37"/>
      <c r="P1" s="37"/>
      <c r="Q1" s="40"/>
      <c r="R1" s="40"/>
      <c r="S1" s="40"/>
      <c r="T1" s="40"/>
      <c r="U1" s="40"/>
      <c r="V1" s="41"/>
      <c r="W1" s="40"/>
      <c r="X1" s="37"/>
      <c r="Y1" s="37"/>
      <c r="Z1" s="37"/>
      <c r="AA1" s="37"/>
      <c r="AB1" s="42"/>
      <c r="AC1" s="43"/>
      <c r="AD1" s="44"/>
    </row>
    <row r="2" s="27" customFormat="1" ht="48" customHeight="1" spans="1:30">
      <c r="A2" s="45" t="s">
        <v>1</v>
      </c>
      <c r="B2" s="45" t="s">
        <v>43</v>
      </c>
      <c r="C2" s="45" t="s">
        <v>44</v>
      </c>
      <c r="D2" s="45" t="s">
        <v>2</v>
      </c>
      <c r="E2" s="45" t="s">
        <v>45</v>
      </c>
      <c r="F2" s="45" t="s">
        <v>46</v>
      </c>
      <c r="G2" s="45" t="s">
        <v>47</v>
      </c>
      <c r="H2" s="45" t="s">
        <v>48</v>
      </c>
      <c r="I2" s="45" t="s">
        <v>49</v>
      </c>
      <c r="J2" s="45" t="s">
        <v>50</v>
      </c>
      <c r="K2" s="45" t="s">
        <v>3</v>
      </c>
      <c r="L2" s="45" t="s">
        <v>4</v>
      </c>
      <c r="M2" s="45" t="s">
        <v>51</v>
      </c>
      <c r="N2" s="45" t="s">
        <v>52</v>
      </c>
      <c r="O2" s="45" t="s">
        <v>53</v>
      </c>
      <c r="P2" s="45" t="s">
        <v>54</v>
      </c>
      <c r="Q2" s="45" t="s">
        <v>55</v>
      </c>
      <c r="R2" s="45" t="s">
        <v>56</v>
      </c>
      <c r="S2" s="45" t="s">
        <v>57</v>
      </c>
      <c r="T2" s="45" t="s">
        <v>58</v>
      </c>
      <c r="U2" s="46" t="s">
        <v>59</v>
      </c>
      <c r="V2" s="47" t="s">
        <v>60</v>
      </c>
      <c r="W2" s="45" t="s">
        <v>5</v>
      </c>
      <c r="X2" s="45" t="s">
        <v>61</v>
      </c>
      <c r="Y2" s="45" t="s">
        <v>62</v>
      </c>
      <c r="Z2" s="45" t="s">
        <v>63</v>
      </c>
      <c r="AA2" s="45" t="s">
        <v>64</v>
      </c>
      <c r="AB2" s="45" t="s">
        <v>65</v>
      </c>
      <c r="AC2" s="48" t="s">
        <v>66</v>
      </c>
      <c r="AD2" s="49" t="s">
        <v>6</v>
      </c>
    </row>
    <row r="3" s="29" customFormat="1" ht="48" customHeight="1" spans="1:30">
      <c r="A3" s="10">
        <v>1</v>
      </c>
      <c r="B3" s="10" t="s">
        <v>67</v>
      </c>
      <c r="C3" s="10" t="s">
        <v>68</v>
      </c>
      <c r="D3" s="1" t="s">
        <v>8</v>
      </c>
      <c r="E3" s="1" t="s">
        <v>69</v>
      </c>
      <c r="F3" s="50" t="s">
        <v>70</v>
      </c>
      <c r="G3" s="50" t="s">
        <v>70</v>
      </c>
      <c r="H3" s="51" t="s">
        <v>71</v>
      </c>
      <c r="I3" s="52" t="s">
        <v>72</v>
      </c>
      <c r="J3" s="13" t="s">
        <v>73</v>
      </c>
      <c r="K3" s="53">
        <v>62.8</v>
      </c>
      <c r="L3" s="13">
        <v>62.8</v>
      </c>
      <c r="M3" s="10" t="s">
        <v>74</v>
      </c>
      <c r="N3" s="10" t="s">
        <v>75</v>
      </c>
      <c r="O3" s="10" t="s">
        <v>76</v>
      </c>
      <c r="P3" s="10" t="s">
        <v>77</v>
      </c>
      <c r="Q3" s="54">
        <v>62977</v>
      </c>
      <c r="R3" s="54">
        <v>38957.28</v>
      </c>
      <c r="S3" s="54">
        <v>7300</v>
      </c>
      <c r="T3" s="54">
        <v>458440</v>
      </c>
      <c r="U3" s="54" t="s">
        <v>78</v>
      </c>
      <c r="V3" s="55">
        <v>7300</v>
      </c>
      <c r="W3" s="54">
        <v>458440</v>
      </c>
      <c r="X3" s="10" t="s">
        <v>79</v>
      </c>
      <c r="Y3" s="56">
        <v>46772</v>
      </c>
      <c r="Z3" s="56" t="s">
        <v>79</v>
      </c>
      <c r="AA3" s="56" t="s">
        <v>80</v>
      </c>
      <c r="AB3" s="10" t="s">
        <v>81</v>
      </c>
      <c r="AC3" s="57"/>
      <c r="AD3" s="58" t="s">
        <v>9</v>
      </c>
    </row>
    <row r="4" s="29" customFormat="1" ht="48" customHeight="1" spans="1:30">
      <c r="A4" s="10">
        <v>2</v>
      </c>
      <c r="B4" s="10" t="s">
        <v>67</v>
      </c>
      <c r="C4" s="10" t="s">
        <v>68</v>
      </c>
      <c r="D4" s="1" t="s">
        <v>10</v>
      </c>
      <c r="E4" s="1" t="s">
        <v>82</v>
      </c>
      <c r="F4" s="50" t="s">
        <v>70</v>
      </c>
      <c r="G4" s="50" t="s">
        <v>70</v>
      </c>
      <c r="H4" s="15" t="s">
        <v>83</v>
      </c>
      <c r="I4" s="59" t="s">
        <v>72</v>
      </c>
      <c r="J4" s="13" t="s">
        <v>73</v>
      </c>
      <c r="K4" s="53">
        <v>49.2</v>
      </c>
      <c r="L4" s="13">
        <v>81.31</v>
      </c>
      <c r="M4" s="10" t="s">
        <v>74</v>
      </c>
      <c r="N4" s="10" t="s">
        <v>75</v>
      </c>
      <c r="O4" s="10" t="s">
        <v>73</v>
      </c>
      <c r="P4" s="10" t="s">
        <v>77</v>
      </c>
      <c r="Q4" s="54">
        <v>150946</v>
      </c>
      <c r="R4" s="54">
        <v>100201.42</v>
      </c>
      <c r="S4" s="54">
        <v>3800</v>
      </c>
      <c r="T4" s="54">
        <v>308978</v>
      </c>
      <c r="U4" s="54" t="s">
        <v>78</v>
      </c>
      <c r="V4" s="55">
        <v>4300</v>
      </c>
      <c r="W4" s="54">
        <f>V4*L4</f>
        <v>349633</v>
      </c>
      <c r="X4" s="10" t="s">
        <v>77</v>
      </c>
      <c r="Y4" s="56"/>
      <c r="Z4" s="56" t="s">
        <v>79</v>
      </c>
      <c r="AA4" s="56" t="s">
        <v>80</v>
      </c>
      <c r="AB4" s="60" t="s">
        <v>84</v>
      </c>
      <c r="AC4" s="57" t="s">
        <v>85</v>
      </c>
      <c r="AD4" s="58" t="s">
        <v>9</v>
      </c>
    </row>
    <row r="5" s="29" customFormat="1" ht="48" customHeight="1" spans="1:30">
      <c r="A5" s="10">
        <v>3</v>
      </c>
      <c r="B5" s="10" t="s">
        <v>67</v>
      </c>
      <c r="C5" s="10" t="s">
        <v>68</v>
      </c>
      <c r="D5" s="1" t="s">
        <v>11</v>
      </c>
      <c r="E5" s="1" t="s">
        <v>86</v>
      </c>
      <c r="F5" s="50" t="s">
        <v>70</v>
      </c>
      <c r="G5" s="50" t="s">
        <v>70</v>
      </c>
      <c r="H5" s="15" t="s">
        <v>87</v>
      </c>
      <c r="I5" s="59" t="s">
        <v>72</v>
      </c>
      <c r="J5" s="13" t="s">
        <v>73</v>
      </c>
      <c r="K5" s="53">
        <v>47.1</v>
      </c>
      <c r="L5" s="13">
        <v>94.16</v>
      </c>
      <c r="M5" s="10" t="s">
        <v>74</v>
      </c>
      <c r="N5" s="10" t="s">
        <v>75</v>
      </c>
      <c r="O5" s="10" t="s">
        <v>73</v>
      </c>
      <c r="P5" s="10" t="s">
        <v>77</v>
      </c>
      <c r="Q5" s="54">
        <v>147536</v>
      </c>
      <c r="R5" s="54">
        <v>94699.67</v>
      </c>
      <c r="S5" s="54">
        <v>3000</v>
      </c>
      <c r="T5" s="54">
        <v>282480</v>
      </c>
      <c r="U5" s="54" t="s">
        <v>78</v>
      </c>
      <c r="V5" s="55">
        <v>3500</v>
      </c>
      <c r="W5" s="54">
        <f>V5*L5</f>
        <v>329560</v>
      </c>
      <c r="X5" s="10" t="s">
        <v>77</v>
      </c>
      <c r="Y5" s="56"/>
      <c r="Z5" s="56" t="s">
        <v>79</v>
      </c>
      <c r="AA5" s="56" t="s">
        <v>80</v>
      </c>
      <c r="AB5" s="60" t="s">
        <v>88</v>
      </c>
      <c r="AC5" s="57" t="s">
        <v>85</v>
      </c>
      <c r="AD5" s="58" t="s">
        <v>9</v>
      </c>
    </row>
    <row r="6" s="29" customFormat="1" ht="48" customHeight="1" spans="1:30">
      <c r="A6" s="10">
        <v>4</v>
      </c>
      <c r="B6" s="10" t="s">
        <v>67</v>
      </c>
      <c r="C6" s="10" t="s">
        <v>68</v>
      </c>
      <c r="D6" s="1" t="s">
        <v>12</v>
      </c>
      <c r="E6" s="1" t="s">
        <v>89</v>
      </c>
      <c r="F6" s="50" t="s">
        <v>70</v>
      </c>
      <c r="G6" s="50" t="s">
        <v>70</v>
      </c>
      <c r="H6" s="15" t="s">
        <v>90</v>
      </c>
      <c r="I6" s="59" t="s">
        <v>72</v>
      </c>
      <c r="J6" s="13" t="s">
        <v>73</v>
      </c>
      <c r="K6" s="53">
        <v>40.6</v>
      </c>
      <c r="L6" s="13">
        <v>21.62</v>
      </c>
      <c r="M6" s="10" t="s">
        <v>74</v>
      </c>
      <c r="N6" s="10" t="s">
        <v>75</v>
      </c>
      <c r="O6" s="10" t="s">
        <v>73</v>
      </c>
      <c r="P6" s="10" t="s">
        <v>77</v>
      </c>
      <c r="Q6" s="54">
        <v>115266</v>
      </c>
      <c r="R6" s="54">
        <v>73987.08</v>
      </c>
      <c r="S6" s="54">
        <v>3000</v>
      </c>
      <c r="T6" s="54">
        <v>64860</v>
      </c>
      <c r="U6" s="54" t="s">
        <v>78</v>
      </c>
      <c r="V6" s="55">
        <v>3500</v>
      </c>
      <c r="W6" s="54">
        <f>V6*L6</f>
        <v>75670</v>
      </c>
      <c r="X6" s="10" t="s">
        <v>77</v>
      </c>
      <c r="Y6" s="56"/>
      <c r="Z6" s="56" t="s">
        <v>79</v>
      </c>
      <c r="AA6" s="56" t="s">
        <v>80</v>
      </c>
      <c r="AB6" s="60" t="s">
        <v>88</v>
      </c>
      <c r="AC6" s="57" t="s">
        <v>85</v>
      </c>
      <c r="AD6" s="58" t="s">
        <v>9</v>
      </c>
    </row>
    <row r="7" s="30" customFormat="1" ht="48" customHeight="1" spans="1:30">
      <c r="A7" s="10">
        <v>5</v>
      </c>
      <c r="B7" s="10" t="s">
        <v>67</v>
      </c>
      <c r="C7" s="10" t="s">
        <v>68</v>
      </c>
      <c r="D7" s="1" t="s">
        <v>13</v>
      </c>
      <c r="E7" s="1" t="s">
        <v>91</v>
      </c>
      <c r="F7" s="50" t="s">
        <v>70</v>
      </c>
      <c r="G7" s="50" t="s">
        <v>70</v>
      </c>
      <c r="H7" s="15" t="s">
        <v>92</v>
      </c>
      <c r="I7" s="59" t="s">
        <v>72</v>
      </c>
      <c r="J7" s="13" t="s">
        <v>73</v>
      </c>
      <c r="K7" s="53">
        <v>86.8</v>
      </c>
      <c r="L7" s="13">
        <v>155.27</v>
      </c>
      <c r="M7" s="10" t="s">
        <v>74</v>
      </c>
      <c r="N7" s="10" t="s">
        <v>75</v>
      </c>
      <c r="O7" s="10" t="s">
        <v>73</v>
      </c>
      <c r="P7" s="10" t="s">
        <v>77</v>
      </c>
      <c r="Q7" s="54">
        <v>268240</v>
      </c>
      <c r="R7" s="54">
        <v>172176.55</v>
      </c>
      <c r="S7" s="54">
        <v>3000</v>
      </c>
      <c r="T7" s="54">
        <v>465810</v>
      </c>
      <c r="U7" s="54" t="s">
        <v>78</v>
      </c>
      <c r="V7" s="55">
        <v>3500</v>
      </c>
      <c r="W7" s="54">
        <f>V7*L7</f>
        <v>543445</v>
      </c>
      <c r="X7" s="10" t="s">
        <v>77</v>
      </c>
      <c r="Y7" s="56"/>
      <c r="Z7" s="56" t="s">
        <v>79</v>
      </c>
      <c r="AA7" s="56" t="s">
        <v>80</v>
      </c>
      <c r="AB7" s="60" t="s">
        <v>88</v>
      </c>
      <c r="AC7" s="57" t="s">
        <v>85</v>
      </c>
      <c r="AD7" s="58" t="s">
        <v>9</v>
      </c>
    </row>
    <row r="8" s="29" customFormat="1" ht="48" customHeight="1" spans="1:30">
      <c r="A8" s="10">
        <v>6</v>
      </c>
      <c r="B8" s="10" t="s">
        <v>67</v>
      </c>
      <c r="C8" s="10" t="s">
        <v>68</v>
      </c>
      <c r="D8" s="1" t="s">
        <v>14</v>
      </c>
      <c r="E8" s="1" t="s">
        <v>93</v>
      </c>
      <c r="F8" s="50" t="s">
        <v>70</v>
      </c>
      <c r="G8" s="50" t="s">
        <v>70</v>
      </c>
      <c r="H8" s="15" t="s">
        <v>94</v>
      </c>
      <c r="I8" s="59" t="s">
        <v>72</v>
      </c>
      <c r="J8" s="13" t="s">
        <v>73</v>
      </c>
      <c r="K8" s="53">
        <v>22.4</v>
      </c>
      <c r="L8" s="13">
        <v>22.38</v>
      </c>
      <c r="M8" s="10" t="s">
        <v>74</v>
      </c>
      <c r="N8" s="10" t="s">
        <v>75</v>
      </c>
      <c r="O8" s="10" t="s">
        <v>73</v>
      </c>
      <c r="P8" s="10" t="s">
        <v>77</v>
      </c>
      <c r="Q8" s="54">
        <v>65686</v>
      </c>
      <c r="R8" s="54">
        <v>42162.44</v>
      </c>
      <c r="S8" s="54">
        <v>3000</v>
      </c>
      <c r="T8" s="54">
        <v>67140</v>
      </c>
      <c r="U8" s="54" t="s">
        <v>78</v>
      </c>
      <c r="V8" s="55">
        <v>3500</v>
      </c>
      <c r="W8" s="54">
        <f>V8*L8</f>
        <v>78330</v>
      </c>
      <c r="X8" s="10" t="s">
        <v>77</v>
      </c>
      <c r="Y8" s="56"/>
      <c r="Z8" s="56" t="s">
        <v>79</v>
      </c>
      <c r="AA8" s="56" t="s">
        <v>80</v>
      </c>
      <c r="AB8" s="60" t="s">
        <v>88</v>
      </c>
      <c r="AC8" s="57" t="s">
        <v>85</v>
      </c>
      <c r="AD8" s="58" t="s">
        <v>9</v>
      </c>
    </row>
    <row r="9" s="29" customFormat="1" ht="48" customHeight="1" spans="1:30">
      <c r="A9" s="10">
        <v>7</v>
      </c>
      <c r="B9" s="10" t="s">
        <v>67</v>
      </c>
      <c r="C9" s="10" t="s">
        <v>68</v>
      </c>
      <c r="D9" s="1" t="s">
        <v>95</v>
      </c>
      <c r="E9" s="1" t="s">
        <v>96</v>
      </c>
      <c r="F9" s="50" t="s">
        <v>70</v>
      </c>
      <c r="G9" s="50" t="s">
        <v>70</v>
      </c>
      <c r="H9" s="51" t="s">
        <v>97</v>
      </c>
      <c r="I9" s="10" t="s">
        <v>98</v>
      </c>
      <c r="J9" s="13" t="s">
        <v>98</v>
      </c>
      <c r="K9" s="53">
        <v>69.85</v>
      </c>
      <c r="L9" s="13">
        <v>209.54</v>
      </c>
      <c r="M9" s="10" t="s">
        <v>74</v>
      </c>
      <c r="N9" s="10" t="s">
        <v>99</v>
      </c>
      <c r="O9" s="10" t="s">
        <v>98</v>
      </c>
      <c r="P9" s="10" t="s">
        <v>77</v>
      </c>
      <c r="Q9" s="54">
        <v>491901</v>
      </c>
      <c r="R9" s="54">
        <v>391236.36</v>
      </c>
      <c r="S9" s="54">
        <v>8000</v>
      </c>
      <c r="T9" s="54">
        <v>1676320</v>
      </c>
      <c r="U9" s="54" t="s">
        <v>78</v>
      </c>
      <c r="V9" s="55">
        <v>8000</v>
      </c>
      <c r="W9" s="54">
        <v>1676320</v>
      </c>
      <c r="X9" s="10" t="s">
        <v>79</v>
      </c>
      <c r="Y9" s="56">
        <v>46709</v>
      </c>
      <c r="Z9" s="56" t="s">
        <v>79</v>
      </c>
      <c r="AA9" s="56" t="s">
        <v>80</v>
      </c>
      <c r="AB9" s="10"/>
      <c r="AC9" s="57"/>
      <c r="AD9" s="58" t="s">
        <v>9</v>
      </c>
    </row>
    <row r="10" s="29" customFormat="1" ht="62" customHeight="1" spans="1:30">
      <c r="A10" s="10">
        <v>8</v>
      </c>
      <c r="B10" s="10" t="s">
        <v>67</v>
      </c>
      <c r="C10" s="10" t="s">
        <v>68</v>
      </c>
      <c r="D10" s="1" t="s">
        <v>100</v>
      </c>
      <c r="E10" s="1" t="s">
        <v>101</v>
      </c>
      <c r="F10" s="50" t="s">
        <v>70</v>
      </c>
      <c r="G10" s="50" t="s">
        <v>70</v>
      </c>
      <c r="H10" s="51" t="s">
        <v>102</v>
      </c>
      <c r="I10" s="52" t="s">
        <v>103</v>
      </c>
      <c r="J10" s="13" t="s">
        <v>104</v>
      </c>
      <c r="K10" s="53">
        <v>123.5</v>
      </c>
      <c r="L10" s="13">
        <v>279.46</v>
      </c>
      <c r="M10" s="10" t="s">
        <v>74</v>
      </c>
      <c r="N10" s="10" t="s">
        <v>75</v>
      </c>
      <c r="O10" s="10" t="s">
        <v>98</v>
      </c>
      <c r="P10" s="10" t="s">
        <v>77</v>
      </c>
      <c r="Q10" s="54">
        <v>1009984</v>
      </c>
      <c r="R10" s="54">
        <v>803378.69</v>
      </c>
      <c r="S10" s="54">
        <v>6500</v>
      </c>
      <c r="T10" s="54">
        <v>1816490</v>
      </c>
      <c r="U10" s="54" t="s">
        <v>78</v>
      </c>
      <c r="V10" s="55">
        <v>6500</v>
      </c>
      <c r="W10" s="54">
        <v>1816490</v>
      </c>
      <c r="X10" s="10" t="s">
        <v>79</v>
      </c>
      <c r="Y10" s="56">
        <v>46695</v>
      </c>
      <c r="Z10" s="56" t="s">
        <v>79</v>
      </c>
      <c r="AA10" s="56" t="s">
        <v>80</v>
      </c>
      <c r="AB10" s="10" t="s">
        <v>81</v>
      </c>
      <c r="AC10" s="57"/>
      <c r="AD10" s="58" t="s">
        <v>9</v>
      </c>
    </row>
    <row r="11" s="29" customFormat="1" ht="48" customHeight="1" spans="1:30">
      <c r="A11" s="10">
        <v>9</v>
      </c>
      <c r="B11" s="10" t="s">
        <v>67</v>
      </c>
      <c r="C11" s="10" t="s">
        <v>68</v>
      </c>
      <c r="D11" s="1" t="s">
        <v>105</v>
      </c>
      <c r="E11" s="1" t="s">
        <v>106</v>
      </c>
      <c r="F11" s="50" t="s">
        <v>70</v>
      </c>
      <c r="G11" s="50" t="s">
        <v>70</v>
      </c>
      <c r="H11" s="51" t="s">
        <v>107</v>
      </c>
      <c r="I11" s="10" t="s">
        <v>72</v>
      </c>
      <c r="J11" s="13" t="s">
        <v>73</v>
      </c>
      <c r="K11" s="53">
        <v>213.4</v>
      </c>
      <c r="L11" s="13">
        <v>162.25</v>
      </c>
      <c r="M11" s="10" t="s">
        <v>74</v>
      </c>
      <c r="N11" s="10" t="s">
        <v>75</v>
      </c>
      <c r="O11" s="10" t="s">
        <v>98</v>
      </c>
      <c r="P11" s="10" t="s">
        <v>77</v>
      </c>
      <c r="Q11" s="54">
        <v>986453.01</v>
      </c>
      <c r="R11" s="54">
        <v>706783.51</v>
      </c>
      <c r="S11" s="54">
        <v>6800</v>
      </c>
      <c r="T11" s="54">
        <v>1103300</v>
      </c>
      <c r="U11" s="54" t="s">
        <v>78</v>
      </c>
      <c r="V11" s="55">
        <v>6800</v>
      </c>
      <c r="W11" s="54">
        <v>1103300</v>
      </c>
      <c r="X11" s="10" t="s">
        <v>77</v>
      </c>
      <c r="Y11" s="56"/>
      <c r="Z11" s="56" t="s">
        <v>79</v>
      </c>
      <c r="AA11" s="56" t="s">
        <v>80</v>
      </c>
      <c r="AB11" s="10" t="s">
        <v>81</v>
      </c>
      <c r="AC11" s="57"/>
      <c r="AD11" s="58" t="s">
        <v>9</v>
      </c>
    </row>
    <row r="12" s="29" customFormat="1" ht="48" customHeight="1" spans="1:30">
      <c r="A12" s="10">
        <v>10</v>
      </c>
      <c r="B12" s="10" t="s">
        <v>67</v>
      </c>
      <c r="C12" s="10" t="s">
        <v>68</v>
      </c>
      <c r="D12" s="61" t="s">
        <v>108</v>
      </c>
      <c r="E12" s="61" t="s">
        <v>109</v>
      </c>
      <c r="F12" s="50" t="s">
        <v>70</v>
      </c>
      <c r="G12" s="50" t="s">
        <v>70</v>
      </c>
      <c r="H12" s="62" t="s">
        <v>110</v>
      </c>
      <c r="I12" s="13" t="s">
        <v>72</v>
      </c>
      <c r="J12" s="13" t="s">
        <v>73</v>
      </c>
      <c r="K12" s="13">
        <v>7.68</v>
      </c>
      <c r="L12" s="13">
        <v>27.6</v>
      </c>
      <c r="M12" s="13" t="s">
        <v>74</v>
      </c>
      <c r="N12" s="13" t="s">
        <v>75</v>
      </c>
      <c r="O12" s="10" t="s">
        <v>98</v>
      </c>
      <c r="P12" s="10" t="s">
        <v>77</v>
      </c>
      <c r="Q12" s="54">
        <v>26627</v>
      </c>
      <c r="R12" s="54">
        <v>16418.9</v>
      </c>
      <c r="S12" s="54">
        <v>3000</v>
      </c>
      <c r="T12" s="54">
        <v>82800</v>
      </c>
      <c r="U12" s="54" t="s">
        <v>78</v>
      </c>
      <c r="V12" s="55">
        <v>3500</v>
      </c>
      <c r="W12" s="54">
        <f>V12*L12</f>
        <v>96600</v>
      </c>
      <c r="X12" s="10" t="s">
        <v>79</v>
      </c>
      <c r="Y12" s="56">
        <v>46516</v>
      </c>
      <c r="Z12" s="56" t="s">
        <v>79</v>
      </c>
      <c r="AA12" s="56" t="s">
        <v>80</v>
      </c>
      <c r="AB12" s="10"/>
      <c r="AC12" s="57" t="s">
        <v>111</v>
      </c>
      <c r="AD12" s="58" t="s">
        <v>9</v>
      </c>
    </row>
    <row r="13" s="29" customFormat="1" ht="48" customHeight="1" spans="1:30">
      <c r="A13" s="10">
        <v>11</v>
      </c>
      <c r="B13" s="1" t="s">
        <v>67</v>
      </c>
      <c r="C13" s="1" t="s">
        <v>68</v>
      </c>
      <c r="D13" s="1" t="s">
        <v>15</v>
      </c>
      <c r="E13" s="1" t="s">
        <v>112</v>
      </c>
      <c r="F13" s="50" t="s">
        <v>70</v>
      </c>
      <c r="G13" s="50" t="s">
        <v>70</v>
      </c>
      <c r="H13" s="15" t="s">
        <v>113</v>
      </c>
      <c r="I13" s="1" t="s">
        <v>72</v>
      </c>
      <c r="J13" s="1" t="s">
        <v>114</v>
      </c>
      <c r="K13" s="1">
        <v>93.7</v>
      </c>
      <c r="L13" s="1">
        <v>174.61</v>
      </c>
      <c r="M13" s="1" t="s">
        <v>74</v>
      </c>
      <c r="N13" s="1" t="s">
        <v>75</v>
      </c>
      <c r="O13" s="10" t="s">
        <v>98</v>
      </c>
      <c r="P13" s="10" t="s">
        <v>77</v>
      </c>
      <c r="Q13" s="54">
        <v>812864</v>
      </c>
      <c r="R13" s="54">
        <v>541690.36</v>
      </c>
      <c r="S13" s="54">
        <v>4200</v>
      </c>
      <c r="T13" s="54">
        <v>733362</v>
      </c>
      <c r="U13" s="54" t="s">
        <v>78</v>
      </c>
      <c r="V13" s="55">
        <v>4700</v>
      </c>
      <c r="W13" s="54">
        <f>V13*L13</f>
        <v>820667</v>
      </c>
      <c r="X13" s="10" t="s">
        <v>79</v>
      </c>
      <c r="Y13" s="56">
        <v>46208</v>
      </c>
      <c r="Z13" s="56" t="s">
        <v>79</v>
      </c>
      <c r="AA13" s="56" t="s">
        <v>80</v>
      </c>
      <c r="AB13" s="63" t="s">
        <v>115</v>
      </c>
      <c r="AC13" s="57" t="s">
        <v>116</v>
      </c>
      <c r="AD13" s="58" t="s">
        <v>9</v>
      </c>
    </row>
    <row r="14" s="29" customFormat="1" ht="48" customHeight="1" spans="1:30">
      <c r="A14" s="10">
        <v>12</v>
      </c>
      <c r="B14" s="13" t="s">
        <v>67</v>
      </c>
      <c r="C14" s="13" t="s">
        <v>68</v>
      </c>
      <c r="D14" s="10" t="s">
        <v>117</v>
      </c>
      <c r="E14" s="10" t="s">
        <v>118</v>
      </c>
      <c r="F14" s="50" t="s">
        <v>70</v>
      </c>
      <c r="G14" s="50" t="s">
        <v>70</v>
      </c>
      <c r="H14" s="15" t="s">
        <v>119</v>
      </c>
      <c r="I14" s="10" t="s">
        <v>72</v>
      </c>
      <c r="J14" s="10" t="s">
        <v>73</v>
      </c>
      <c r="K14" s="64">
        <v>54.5</v>
      </c>
      <c r="L14" s="64">
        <v>50.54</v>
      </c>
      <c r="M14" s="10" t="s">
        <v>74</v>
      </c>
      <c r="N14" s="10" t="s">
        <v>75</v>
      </c>
      <c r="O14" s="10" t="s">
        <v>73</v>
      </c>
      <c r="P14" s="10" t="s">
        <v>77</v>
      </c>
      <c r="Q14" s="54">
        <v>118275</v>
      </c>
      <c r="R14" s="54">
        <v>82098.9</v>
      </c>
      <c r="S14" s="54">
        <v>5000</v>
      </c>
      <c r="T14" s="54">
        <v>252700</v>
      </c>
      <c r="U14" s="54" t="s">
        <v>78</v>
      </c>
      <c r="V14" s="55">
        <v>5000</v>
      </c>
      <c r="W14" s="54">
        <v>252700</v>
      </c>
      <c r="X14" s="10" t="s">
        <v>77</v>
      </c>
      <c r="Y14" s="10"/>
      <c r="Z14" s="10" t="s">
        <v>79</v>
      </c>
      <c r="AA14" s="56" t="s">
        <v>80</v>
      </c>
      <c r="AB14" s="10"/>
      <c r="AC14" s="57"/>
      <c r="AD14" s="58" t="s">
        <v>9</v>
      </c>
    </row>
    <row r="15" s="29" customFormat="1" ht="48" customHeight="1" spans="1:30">
      <c r="A15" s="10">
        <v>13</v>
      </c>
      <c r="B15" s="13" t="s">
        <v>67</v>
      </c>
      <c r="C15" s="13" t="s">
        <v>68</v>
      </c>
      <c r="D15" s="10" t="s">
        <v>120</v>
      </c>
      <c r="E15" s="10" t="s">
        <v>121</v>
      </c>
      <c r="F15" s="50" t="s">
        <v>70</v>
      </c>
      <c r="G15" s="50" t="s">
        <v>70</v>
      </c>
      <c r="H15" s="15" t="s">
        <v>122</v>
      </c>
      <c r="I15" s="10" t="s">
        <v>72</v>
      </c>
      <c r="J15" s="10" t="s">
        <v>73</v>
      </c>
      <c r="K15" s="64">
        <v>42.8</v>
      </c>
      <c r="L15" s="64">
        <v>70.32</v>
      </c>
      <c r="M15" s="10" t="s">
        <v>123</v>
      </c>
      <c r="N15" s="10" t="s">
        <v>75</v>
      </c>
      <c r="O15" s="10" t="s">
        <v>98</v>
      </c>
      <c r="P15" s="10" t="s">
        <v>77</v>
      </c>
      <c r="Q15" s="54">
        <v>88000</v>
      </c>
      <c r="R15" s="54">
        <v>62095</v>
      </c>
      <c r="S15" s="54">
        <v>4000</v>
      </c>
      <c r="T15" s="54">
        <v>281280</v>
      </c>
      <c r="U15" s="65">
        <v>192600</v>
      </c>
      <c r="V15" s="66">
        <v>4500</v>
      </c>
      <c r="W15" s="54">
        <f>V15*L15</f>
        <v>316440</v>
      </c>
      <c r="X15" s="10" t="s">
        <v>79</v>
      </c>
      <c r="Y15" s="56">
        <v>46767</v>
      </c>
      <c r="Z15" s="10" t="s">
        <v>79</v>
      </c>
      <c r="AA15" s="56" t="s">
        <v>80</v>
      </c>
      <c r="AB15" s="67" t="s">
        <v>124</v>
      </c>
      <c r="AC15" s="57" t="s">
        <v>125</v>
      </c>
      <c r="AD15" s="58" t="s">
        <v>9</v>
      </c>
    </row>
    <row r="16" s="29" customFormat="1" ht="48" customHeight="1" spans="1:30">
      <c r="A16" s="10">
        <v>14</v>
      </c>
      <c r="B16" s="13" t="s">
        <v>67</v>
      </c>
      <c r="C16" s="13" t="s">
        <v>68</v>
      </c>
      <c r="D16" s="10" t="s">
        <v>126</v>
      </c>
      <c r="E16" s="10" t="s">
        <v>127</v>
      </c>
      <c r="F16" s="50" t="s">
        <v>70</v>
      </c>
      <c r="G16" s="50" t="s">
        <v>70</v>
      </c>
      <c r="H16" s="15" t="s">
        <v>128</v>
      </c>
      <c r="I16" s="10" t="s">
        <v>72</v>
      </c>
      <c r="J16" s="10" t="s">
        <v>73</v>
      </c>
      <c r="K16" s="64">
        <v>55.7</v>
      </c>
      <c r="L16" s="64">
        <v>107.96</v>
      </c>
      <c r="M16" s="10" t="s">
        <v>74</v>
      </c>
      <c r="N16" s="10" t="s">
        <v>75</v>
      </c>
      <c r="O16" s="10" t="s">
        <v>73</v>
      </c>
      <c r="P16" s="10" t="s">
        <v>77</v>
      </c>
      <c r="Q16" s="54">
        <v>174759</v>
      </c>
      <c r="R16" s="54">
        <v>111233.3</v>
      </c>
      <c r="S16" s="54">
        <v>3500</v>
      </c>
      <c r="T16" s="54">
        <v>377860</v>
      </c>
      <c r="U16" s="54" t="s">
        <v>78</v>
      </c>
      <c r="V16" s="55">
        <v>4000</v>
      </c>
      <c r="W16" s="54">
        <v>377860</v>
      </c>
      <c r="X16" s="10" t="s">
        <v>77</v>
      </c>
      <c r="Y16" s="10"/>
      <c r="Z16" s="10" t="s">
        <v>79</v>
      </c>
      <c r="AA16" s="56" t="s">
        <v>80</v>
      </c>
      <c r="AB16" s="10"/>
      <c r="AC16" s="57" t="s">
        <v>85</v>
      </c>
      <c r="AD16" s="58" t="s">
        <v>9</v>
      </c>
    </row>
    <row r="17" s="29" customFormat="1" ht="57" customHeight="1" spans="1:30">
      <c r="A17" s="10">
        <v>15</v>
      </c>
      <c r="B17" s="10" t="s">
        <v>67</v>
      </c>
      <c r="C17" s="68" t="s">
        <v>129</v>
      </c>
      <c r="D17" s="11" t="s">
        <v>16</v>
      </c>
      <c r="E17" s="11" t="s">
        <v>130</v>
      </c>
      <c r="F17" s="50" t="s">
        <v>70</v>
      </c>
      <c r="G17" s="50" t="s">
        <v>70</v>
      </c>
      <c r="H17" s="15" t="s">
        <v>131</v>
      </c>
      <c r="I17" s="69" t="s">
        <v>72</v>
      </c>
      <c r="J17" s="10" t="s">
        <v>73</v>
      </c>
      <c r="K17" s="64">
        <v>9.57</v>
      </c>
      <c r="L17" s="64">
        <v>29.41</v>
      </c>
      <c r="M17" s="10" t="s">
        <v>74</v>
      </c>
      <c r="N17" s="10" t="s">
        <v>75</v>
      </c>
      <c r="O17" s="11" t="s">
        <v>132</v>
      </c>
      <c r="P17" s="10" t="s">
        <v>77</v>
      </c>
      <c r="Q17" s="54">
        <v>108617</v>
      </c>
      <c r="R17" s="54">
        <v>81244.76</v>
      </c>
      <c r="S17" s="54">
        <v>3500</v>
      </c>
      <c r="T17" s="54">
        <v>102935</v>
      </c>
      <c r="U17" s="54" t="s">
        <v>78</v>
      </c>
      <c r="V17" s="66">
        <f>W17/L17</f>
        <v>4080.24481468888</v>
      </c>
      <c r="W17" s="70">
        <v>120000</v>
      </c>
      <c r="X17" s="11" t="s">
        <v>77</v>
      </c>
      <c r="Y17" s="71"/>
      <c r="Z17" s="71" t="s">
        <v>79</v>
      </c>
      <c r="AA17" s="72" t="s">
        <v>80</v>
      </c>
      <c r="AB17" s="71"/>
      <c r="AC17" s="57" t="s">
        <v>133</v>
      </c>
      <c r="AD17" s="58" t="s">
        <v>9</v>
      </c>
    </row>
    <row r="18" s="29" customFormat="1" ht="57" customHeight="1" spans="1:30">
      <c r="A18" s="10">
        <v>16</v>
      </c>
      <c r="B18" s="10" t="s">
        <v>67</v>
      </c>
      <c r="C18" s="68" t="s">
        <v>129</v>
      </c>
      <c r="D18" s="11" t="s">
        <v>17</v>
      </c>
      <c r="E18" s="11" t="s">
        <v>134</v>
      </c>
      <c r="F18" s="50" t="s">
        <v>70</v>
      </c>
      <c r="G18" s="50" t="s">
        <v>70</v>
      </c>
      <c r="H18" s="15" t="s">
        <v>135</v>
      </c>
      <c r="I18" s="69" t="s">
        <v>72</v>
      </c>
      <c r="J18" s="10" t="s">
        <v>73</v>
      </c>
      <c r="K18" s="64">
        <v>9.18</v>
      </c>
      <c r="L18" s="64">
        <v>28.19</v>
      </c>
      <c r="M18" s="10" t="s">
        <v>74</v>
      </c>
      <c r="N18" s="10" t="s">
        <v>75</v>
      </c>
      <c r="O18" s="11" t="s">
        <v>132</v>
      </c>
      <c r="P18" s="10" t="s">
        <v>77</v>
      </c>
      <c r="Q18" s="54">
        <v>108502.5</v>
      </c>
      <c r="R18" s="54">
        <v>81160.5</v>
      </c>
      <c r="S18" s="54">
        <v>3500</v>
      </c>
      <c r="T18" s="54">
        <v>98665</v>
      </c>
      <c r="U18" s="54" t="s">
        <v>78</v>
      </c>
      <c r="V18" s="66">
        <f>W18/L18</f>
        <v>4256.82866264633</v>
      </c>
      <c r="W18" s="70">
        <v>120000</v>
      </c>
      <c r="X18" s="11" t="s">
        <v>77</v>
      </c>
      <c r="Y18" s="71"/>
      <c r="Z18" s="71" t="s">
        <v>79</v>
      </c>
      <c r="AA18" s="72" t="s">
        <v>80</v>
      </c>
      <c r="AB18" s="71"/>
      <c r="AC18" s="57" t="s">
        <v>133</v>
      </c>
      <c r="AD18" s="58" t="s">
        <v>9</v>
      </c>
    </row>
    <row r="19" s="29" customFormat="1" ht="57" customHeight="1" spans="1:30">
      <c r="A19" s="10">
        <v>17</v>
      </c>
      <c r="B19" s="10" t="s">
        <v>67</v>
      </c>
      <c r="C19" s="68" t="s">
        <v>129</v>
      </c>
      <c r="D19" s="11" t="s">
        <v>18</v>
      </c>
      <c r="E19" s="11" t="s">
        <v>136</v>
      </c>
      <c r="F19" s="50" t="s">
        <v>70</v>
      </c>
      <c r="G19" s="50" t="s">
        <v>70</v>
      </c>
      <c r="H19" s="15" t="s">
        <v>137</v>
      </c>
      <c r="I19" s="69" t="s">
        <v>72</v>
      </c>
      <c r="J19" s="10" t="s">
        <v>73</v>
      </c>
      <c r="K19" s="64">
        <v>8.84</v>
      </c>
      <c r="L19" s="64">
        <v>27.15</v>
      </c>
      <c r="M19" s="10" t="s">
        <v>74</v>
      </c>
      <c r="N19" s="10" t="s">
        <v>75</v>
      </c>
      <c r="O19" s="11" t="s">
        <v>132</v>
      </c>
      <c r="P19" s="10" t="s">
        <v>77</v>
      </c>
      <c r="Q19" s="54">
        <v>108502.5</v>
      </c>
      <c r="R19" s="54">
        <v>81160.5</v>
      </c>
      <c r="S19" s="54">
        <v>3500</v>
      </c>
      <c r="T19" s="54">
        <v>95025</v>
      </c>
      <c r="U19" s="54" t="s">
        <v>78</v>
      </c>
      <c r="V19" s="66">
        <f>W19/L19</f>
        <v>4419.88950276243</v>
      </c>
      <c r="W19" s="70">
        <v>120000</v>
      </c>
      <c r="X19" s="11" t="s">
        <v>77</v>
      </c>
      <c r="Y19" s="71"/>
      <c r="Z19" s="71" t="s">
        <v>79</v>
      </c>
      <c r="AA19" s="72" t="s">
        <v>80</v>
      </c>
      <c r="AB19" s="71"/>
      <c r="AC19" s="57" t="s">
        <v>133</v>
      </c>
      <c r="AD19" s="58" t="s">
        <v>9</v>
      </c>
    </row>
    <row r="20" s="29" customFormat="1" ht="57" customHeight="1" spans="1:30">
      <c r="A20" s="10">
        <v>18</v>
      </c>
      <c r="B20" s="10" t="s">
        <v>67</v>
      </c>
      <c r="C20" s="68" t="s">
        <v>129</v>
      </c>
      <c r="D20" s="11" t="s">
        <v>19</v>
      </c>
      <c r="E20" s="11" t="s">
        <v>138</v>
      </c>
      <c r="F20" s="50" t="s">
        <v>70</v>
      </c>
      <c r="G20" s="50" t="s">
        <v>70</v>
      </c>
      <c r="H20" s="15" t="s">
        <v>139</v>
      </c>
      <c r="I20" s="69" t="s">
        <v>72</v>
      </c>
      <c r="J20" s="10" t="s">
        <v>73</v>
      </c>
      <c r="K20" s="64">
        <v>9.14</v>
      </c>
      <c r="L20" s="64">
        <v>28.08</v>
      </c>
      <c r="M20" s="10" t="s">
        <v>74</v>
      </c>
      <c r="N20" s="10" t="s">
        <v>75</v>
      </c>
      <c r="O20" s="11" t="s">
        <v>132</v>
      </c>
      <c r="P20" s="10" t="s">
        <v>77</v>
      </c>
      <c r="Q20" s="54">
        <v>108502.5</v>
      </c>
      <c r="R20" s="54">
        <v>81113.46</v>
      </c>
      <c r="S20" s="54">
        <v>3500</v>
      </c>
      <c r="T20" s="54">
        <v>98280</v>
      </c>
      <c r="U20" s="54" t="s">
        <v>78</v>
      </c>
      <c r="V20" s="66">
        <f>W20/L20</f>
        <v>4273.50427350427</v>
      </c>
      <c r="W20" s="70">
        <v>120000</v>
      </c>
      <c r="X20" s="11" t="s">
        <v>77</v>
      </c>
      <c r="Y20" s="71"/>
      <c r="Z20" s="71" t="s">
        <v>79</v>
      </c>
      <c r="AA20" s="72" t="s">
        <v>80</v>
      </c>
      <c r="AB20" s="71"/>
      <c r="AC20" s="57" t="s">
        <v>133</v>
      </c>
      <c r="AD20" s="58" t="s">
        <v>9</v>
      </c>
    </row>
    <row r="21" s="31" customFormat="1" ht="48" customHeight="1" spans="1:30">
      <c r="A21" s="10">
        <v>19</v>
      </c>
      <c r="B21" s="10" t="s">
        <v>67</v>
      </c>
      <c r="C21" s="10" t="s">
        <v>68</v>
      </c>
      <c r="D21" s="10" t="s">
        <v>140</v>
      </c>
      <c r="E21" s="10" t="s">
        <v>141</v>
      </c>
      <c r="F21" s="50" t="s">
        <v>70</v>
      </c>
      <c r="G21" s="50" t="s">
        <v>70</v>
      </c>
      <c r="H21" s="15" t="s">
        <v>142</v>
      </c>
      <c r="I21" s="10" t="s">
        <v>72</v>
      </c>
      <c r="J21" s="10" t="s">
        <v>73</v>
      </c>
      <c r="K21" s="10">
        <v>27.3</v>
      </c>
      <c r="L21" s="10">
        <v>49.42</v>
      </c>
      <c r="M21" s="10" t="s">
        <v>74</v>
      </c>
      <c r="N21" s="10" t="s">
        <v>75</v>
      </c>
      <c r="O21" s="10" t="s">
        <v>143</v>
      </c>
      <c r="P21" s="10" t="s">
        <v>77</v>
      </c>
      <c r="Q21" s="54">
        <v>108349</v>
      </c>
      <c r="R21" s="54">
        <v>83844.77</v>
      </c>
      <c r="S21" s="54">
        <v>6000</v>
      </c>
      <c r="T21" s="54">
        <v>296520</v>
      </c>
      <c r="U21" s="54" t="s">
        <v>78</v>
      </c>
      <c r="V21" s="55">
        <v>6000</v>
      </c>
      <c r="W21" s="54">
        <v>296520</v>
      </c>
      <c r="X21" s="10" t="s">
        <v>77</v>
      </c>
      <c r="Y21" s="10"/>
      <c r="Z21" s="10" t="s">
        <v>79</v>
      </c>
      <c r="AA21" s="72" t="s">
        <v>80</v>
      </c>
      <c r="AB21" s="10"/>
      <c r="AC21" s="57"/>
      <c r="AD21" s="58" t="s">
        <v>9</v>
      </c>
    </row>
    <row r="22" s="29" customFormat="1" ht="48" customHeight="1" spans="1:30">
      <c r="A22" s="10">
        <v>20</v>
      </c>
      <c r="B22" s="10" t="s">
        <v>67</v>
      </c>
      <c r="C22" s="10" t="s">
        <v>68</v>
      </c>
      <c r="D22" s="13" t="s">
        <v>144</v>
      </c>
      <c r="E22" s="13" t="s">
        <v>145</v>
      </c>
      <c r="F22" s="50" t="s">
        <v>70</v>
      </c>
      <c r="G22" s="50" t="s">
        <v>70</v>
      </c>
      <c r="H22" s="62" t="s">
        <v>146</v>
      </c>
      <c r="I22" s="13" t="s">
        <v>72</v>
      </c>
      <c r="J22" s="13" t="s">
        <v>73</v>
      </c>
      <c r="K22" s="13">
        <v>53.7</v>
      </c>
      <c r="L22" s="13">
        <v>107.34</v>
      </c>
      <c r="M22" s="13" t="s">
        <v>74</v>
      </c>
      <c r="N22" s="13" t="s">
        <v>75</v>
      </c>
      <c r="O22" s="73" t="s">
        <v>143</v>
      </c>
      <c r="P22" s="10" t="s">
        <v>77</v>
      </c>
      <c r="Q22" s="54">
        <v>182810</v>
      </c>
      <c r="R22" s="54">
        <v>147406.94</v>
      </c>
      <c r="S22" s="54">
        <v>5200</v>
      </c>
      <c r="T22" s="54">
        <v>558168</v>
      </c>
      <c r="U22" s="54" t="s">
        <v>78</v>
      </c>
      <c r="V22" s="55">
        <v>5200</v>
      </c>
      <c r="W22" s="54">
        <v>558168</v>
      </c>
      <c r="X22" s="73" t="s">
        <v>79</v>
      </c>
      <c r="Y22" s="74">
        <v>46112</v>
      </c>
      <c r="Z22" s="10" t="s">
        <v>79</v>
      </c>
      <c r="AA22" s="72" t="s">
        <v>80</v>
      </c>
      <c r="AB22" s="75"/>
      <c r="AC22" s="57"/>
      <c r="AD22" s="58" t="s">
        <v>9</v>
      </c>
    </row>
    <row r="23" s="29" customFormat="1" ht="48" customHeight="1" spans="1:30">
      <c r="A23" s="10">
        <v>21</v>
      </c>
      <c r="B23" s="10" t="s">
        <v>67</v>
      </c>
      <c r="C23" s="10" t="s">
        <v>68</v>
      </c>
      <c r="D23" s="13" t="s">
        <v>147</v>
      </c>
      <c r="E23" s="13" t="s">
        <v>148</v>
      </c>
      <c r="F23" s="50" t="s">
        <v>70</v>
      </c>
      <c r="G23" s="50" t="s">
        <v>70</v>
      </c>
      <c r="H23" s="62" t="s">
        <v>149</v>
      </c>
      <c r="I23" s="13" t="s">
        <v>72</v>
      </c>
      <c r="J23" s="13" t="s">
        <v>73</v>
      </c>
      <c r="K23" s="13">
        <v>10</v>
      </c>
      <c r="L23" s="13">
        <v>41.43</v>
      </c>
      <c r="M23" s="13" t="s">
        <v>74</v>
      </c>
      <c r="N23" s="13" t="s">
        <v>75</v>
      </c>
      <c r="O23" s="73" t="s">
        <v>73</v>
      </c>
      <c r="P23" s="10" t="s">
        <v>77</v>
      </c>
      <c r="Q23" s="54">
        <v>82959.75</v>
      </c>
      <c r="R23" s="54">
        <v>57152.55</v>
      </c>
      <c r="S23" s="54">
        <v>6500</v>
      </c>
      <c r="T23" s="54">
        <v>269295</v>
      </c>
      <c r="U23" s="54" t="s">
        <v>78</v>
      </c>
      <c r="V23" s="55">
        <v>6500</v>
      </c>
      <c r="W23" s="54">
        <v>269295</v>
      </c>
      <c r="X23" s="73" t="s">
        <v>77</v>
      </c>
      <c r="Y23" s="76"/>
      <c r="Z23" s="10" t="s">
        <v>79</v>
      </c>
      <c r="AA23" s="72" t="s">
        <v>80</v>
      </c>
      <c r="AB23" s="76"/>
      <c r="AC23" s="57"/>
      <c r="AD23" s="58" t="s">
        <v>9</v>
      </c>
    </row>
    <row r="24" s="29" customFormat="1" ht="48" customHeight="1" spans="1:30">
      <c r="A24" s="10">
        <v>22</v>
      </c>
      <c r="B24" s="10" t="s">
        <v>67</v>
      </c>
      <c r="C24" s="10" t="s">
        <v>68</v>
      </c>
      <c r="D24" s="13" t="s">
        <v>150</v>
      </c>
      <c r="E24" s="13" t="s">
        <v>151</v>
      </c>
      <c r="F24" s="50" t="s">
        <v>70</v>
      </c>
      <c r="G24" s="50" t="s">
        <v>70</v>
      </c>
      <c r="H24" s="62" t="s">
        <v>152</v>
      </c>
      <c r="I24" s="13" t="s">
        <v>72</v>
      </c>
      <c r="J24" s="13" t="s">
        <v>73</v>
      </c>
      <c r="K24" s="13">
        <v>10</v>
      </c>
      <c r="L24" s="13">
        <v>41.43</v>
      </c>
      <c r="M24" s="13" t="s">
        <v>74</v>
      </c>
      <c r="N24" s="13" t="s">
        <v>75</v>
      </c>
      <c r="O24" s="73" t="s">
        <v>73</v>
      </c>
      <c r="P24" s="10" t="s">
        <v>77</v>
      </c>
      <c r="Q24" s="54">
        <v>82959.75</v>
      </c>
      <c r="R24" s="54">
        <v>57152.55</v>
      </c>
      <c r="S24" s="54">
        <v>6500</v>
      </c>
      <c r="T24" s="54">
        <v>269295</v>
      </c>
      <c r="U24" s="54" t="s">
        <v>78</v>
      </c>
      <c r="V24" s="55">
        <v>6500</v>
      </c>
      <c r="W24" s="54">
        <v>269295</v>
      </c>
      <c r="X24" s="73" t="s">
        <v>77</v>
      </c>
      <c r="Y24" s="76"/>
      <c r="Z24" s="10" t="s">
        <v>79</v>
      </c>
      <c r="AA24" s="72" t="s">
        <v>80</v>
      </c>
      <c r="AB24" s="76"/>
      <c r="AC24" s="57"/>
      <c r="AD24" s="58" t="s">
        <v>9</v>
      </c>
    </row>
    <row r="25" s="29" customFormat="1" ht="48" customHeight="1" spans="1:30">
      <c r="A25" s="10">
        <v>23</v>
      </c>
      <c r="B25" s="10" t="s">
        <v>67</v>
      </c>
      <c r="C25" s="10" t="s">
        <v>68</v>
      </c>
      <c r="D25" s="13" t="s">
        <v>153</v>
      </c>
      <c r="E25" s="13" t="s">
        <v>154</v>
      </c>
      <c r="F25" s="50" t="s">
        <v>70</v>
      </c>
      <c r="G25" s="50" t="s">
        <v>70</v>
      </c>
      <c r="H25" s="62" t="s">
        <v>155</v>
      </c>
      <c r="I25" s="13" t="s">
        <v>72</v>
      </c>
      <c r="J25" s="13" t="s">
        <v>73</v>
      </c>
      <c r="K25" s="13">
        <v>10</v>
      </c>
      <c r="L25" s="13">
        <v>41.43</v>
      </c>
      <c r="M25" s="13" t="s">
        <v>74</v>
      </c>
      <c r="N25" s="13" t="s">
        <v>75</v>
      </c>
      <c r="O25" s="73" t="s">
        <v>73</v>
      </c>
      <c r="P25" s="10" t="s">
        <v>77</v>
      </c>
      <c r="Q25" s="54">
        <v>82959.75</v>
      </c>
      <c r="R25" s="54">
        <v>57152.55</v>
      </c>
      <c r="S25" s="54">
        <v>6500</v>
      </c>
      <c r="T25" s="54">
        <v>269295</v>
      </c>
      <c r="U25" s="54" t="s">
        <v>78</v>
      </c>
      <c r="V25" s="55">
        <v>6500</v>
      </c>
      <c r="W25" s="54">
        <v>269295</v>
      </c>
      <c r="X25" s="73" t="s">
        <v>77</v>
      </c>
      <c r="Y25" s="76"/>
      <c r="Z25" s="10" t="s">
        <v>79</v>
      </c>
      <c r="AA25" s="72" t="s">
        <v>80</v>
      </c>
      <c r="AB25" s="76"/>
      <c r="AC25" s="57"/>
      <c r="AD25" s="58" t="s">
        <v>9</v>
      </c>
    </row>
    <row r="26" s="29" customFormat="1" ht="48" customHeight="1" spans="1:30">
      <c r="A26" s="10">
        <v>24</v>
      </c>
      <c r="B26" s="10" t="s">
        <v>67</v>
      </c>
      <c r="C26" s="10" t="s">
        <v>68</v>
      </c>
      <c r="D26" s="13" t="s">
        <v>156</v>
      </c>
      <c r="E26" s="13" t="s">
        <v>157</v>
      </c>
      <c r="F26" s="50" t="s">
        <v>70</v>
      </c>
      <c r="G26" s="50" t="s">
        <v>70</v>
      </c>
      <c r="H26" s="13" t="s">
        <v>158</v>
      </c>
      <c r="I26" s="13" t="s">
        <v>72</v>
      </c>
      <c r="J26" s="13" t="s">
        <v>73</v>
      </c>
      <c r="K26" s="13">
        <v>10</v>
      </c>
      <c r="L26" s="13">
        <v>41.43</v>
      </c>
      <c r="M26" s="13" t="s">
        <v>74</v>
      </c>
      <c r="N26" s="13" t="s">
        <v>75</v>
      </c>
      <c r="O26" s="73" t="s">
        <v>73</v>
      </c>
      <c r="P26" s="10" t="s">
        <v>77</v>
      </c>
      <c r="Q26" s="54">
        <v>82959.75</v>
      </c>
      <c r="R26" s="54">
        <v>57152.55</v>
      </c>
      <c r="S26" s="54">
        <v>6500</v>
      </c>
      <c r="T26" s="54">
        <v>269295</v>
      </c>
      <c r="U26" s="54" t="s">
        <v>78</v>
      </c>
      <c r="V26" s="55">
        <v>6500</v>
      </c>
      <c r="W26" s="54">
        <v>269295</v>
      </c>
      <c r="X26" s="73" t="s">
        <v>77</v>
      </c>
      <c r="Y26" s="76"/>
      <c r="Z26" s="10" t="s">
        <v>79</v>
      </c>
      <c r="AA26" s="72" t="s">
        <v>80</v>
      </c>
      <c r="AB26" s="76"/>
      <c r="AC26" s="57"/>
      <c r="AD26" s="58" t="s">
        <v>9</v>
      </c>
    </row>
    <row r="27" s="29" customFormat="1" ht="48" customHeight="1" spans="1:30">
      <c r="A27" s="10">
        <v>25</v>
      </c>
      <c r="B27" s="10" t="s">
        <v>67</v>
      </c>
      <c r="C27" s="10" t="s">
        <v>68</v>
      </c>
      <c r="D27" s="13" t="s">
        <v>159</v>
      </c>
      <c r="E27" s="13" t="s">
        <v>160</v>
      </c>
      <c r="F27" s="50" t="s">
        <v>70</v>
      </c>
      <c r="G27" s="50" t="s">
        <v>70</v>
      </c>
      <c r="H27" s="13" t="s">
        <v>161</v>
      </c>
      <c r="I27" s="13" t="s">
        <v>72</v>
      </c>
      <c r="J27" s="13" t="s">
        <v>73</v>
      </c>
      <c r="K27" s="13">
        <v>13.9</v>
      </c>
      <c r="L27" s="13">
        <v>57.85</v>
      </c>
      <c r="M27" s="13" t="s">
        <v>74</v>
      </c>
      <c r="N27" s="13" t="s">
        <v>75</v>
      </c>
      <c r="O27" s="73" t="s">
        <v>73</v>
      </c>
      <c r="P27" s="10" t="s">
        <v>77</v>
      </c>
      <c r="Q27" s="54">
        <v>115093.69</v>
      </c>
      <c r="R27" s="54">
        <v>79290.52</v>
      </c>
      <c r="S27" s="54">
        <v>6500</v>
      </c>
      <c r="T27" s="54">
        <v>376025</v>
      </c>
      <c r="U27" s="54" t="s">
        <v>78</v>
      </c>
      <c r="V27" s="55">
        <v>6500</v>
      </c>
      <c r="W27" s="54">
        <v>376025</v>
      </c>
      <c r="X27" s="73" t="s">
        <v>77</v>
      </c>
      <c r="Y27" s="76"/>
      <c r="Z27" s="10" t="s">
        <v>79</v>
      </c>
      <c r="AA27" s="72" t="s">
        <v>80</v>
      </c>
      <c r="AB27" s="76"/>
      <c r="AC27" s="57"/>
      <c r="AD27" s="58" t="s">
        <v>9</v>
      </c>
    </row>
    <row r="28" s="29" customFormat="1" ht="48" customHeight="1" spans="1:30">
      <c r="A28" s="10">
        <v>26</v>
      </c>
      <c r="B28" s="10" t="s">
        <v>67</v>
      </c>
      <c r="C28" s="10" t="s">
        <v>68</v>
      </c>
      <c r="D28" s="13" t="s">
        <v>162</v>
      </c>
      <c r="E28" s="13" t="s">
        <v>163</v>
      </c>
      <c r="F28" s="50" t="s">
        <v>70</v>
      </c>
      <c r="G28" s="50" t="s">
        <v>70</v>
      </c>
      <c r="H28" s="13" t="s">
        <v>164</v>
      </c>
      <c r="I28" s="13" t="s">
        <v>72</v>
      </c>
      <c r="J28" s="13" t="s">
        <v>73</v>
      </c>
      <c r="K28" s="13">
        <v>14.4</v>
      </c>
      <c r="L28" s="13">
        <v>59.82</v>
      </c>
      <c r="M28" s="13" t="s">
        <v>74</v>
      </c>
      <c r="N28" s="13" t="s">
        <v>75</v>
      </c>
      <c r="O28" s="73" t="s">
        <v>73</v>
      </c>
      <c r="P28" s="10" t="s">
        <v>77</v>
      </c>
      <c r="Q28" s="54">
        <v>118948.98</v>
      </c>
      <c r="R28" s="54">
        <v>81946.68</v>
      </c>
      <c r="S28" s="54">
        <v>6500</v>
      </c>
      <c r="T28" s="54">
        <v>388830</v>
      </c>
      <c r="U28" s="54" t="s">
        <v>78</v>
      </c>
      <c r="V28" s="55">
        <v>6500</v>
      </c>
      <c r="W28" s="54">
        <v>388830</v>
      </c>
      <c r="X28" s="73" t="s">
        <v>77</v>
      </c>
      <c r="Y28" s="76"/>
      <c r="Z28" s="10" t="s">
        <v>79</v>
      </c>
      <c r="AA28" s="72" t="s">
        <v>80</v>
      </c>
      <c r="AB28" s="77" t="s">
        <v>165</v>
      </c>
      <c r="AC28" s="57"/>
      <c r="AD28" s="58" t="s">
        <v>9</v>
      </c>
    </row>
    <row r="29" s="29" customFormat="1" ht="48" customHeight="1" spans="1:30">
      <c r="A29" s="10">
        <v>27</v>
      </c>
      <c r="B29" s="10" t="s">
        <v>67</v>
      </c>
      <c r="C29" s="10" t="s">
        <v>68</v>
      </c>
      <c r="D29" s="13" t="s">
        <v>166</v>
      </c>
      <c r="E29" s="13" t="s">
        <v>167</v>
      </c>
      <c r="F29" s="50" t="s">
        <v>70</v>
      </c>
      <c r="G29" s="50" t="s">
        <v>70</v>
      </c>
      <c r="H29" s="13" t="s">
        <v>168</v>
      </c>
      <c r="I29" s="13" t="s">
        <v>72</v>
      </c>
      <c r="J29" s="13" t="s">
        <v>73</v>
      </c>
      <c r="K29" s="13">
        <v>25.37</v>
      </c>
      <c r="L29" s="13">
        <v>105.18</v>
      </c>
      <c r="M29" s="13" t="s">
        <v>74</v>
      </c>
      <c r="N29" s="13" t="s">
        <v>75</v>
      </c>
      <c r="O29" s="73" t="s">
        <v>73</v>
      </c>
      <c r="P29" s="10" t="s">
        <v>77</v>
      </c>
      <c r="Q29" s="54">
        <v>207718.5</v>
      </c>
      <c r="R29" s="54">
        <v>143103.36</v>
      </c>
      <c r="S29" s="54">
        <v>6500</v>
      </c>
      <c r="T29" s="54">
        <v>683670</v>
      </c>
      <c r="U29" s="54" t="s">
        <v>78</v>
      </c>
      <c r="V29" s="55">
        <v>6500</v>
      </c>
      <c r="W29" s="54">
        <v>683670</v>
      </c>
      <c r="X29" s="73" t="s">
        <v>77</v>
      </c>
      <c r="Y29" s="76"/>
      <c r="Z29" s="10" t="s">
        <v>79</v>
      </c>
      <c r="AA29" s="56" t="s">
        <v>80</v>
      </c>
      <c r="AB29" s="76"/>
      <c r="AC29" s="57"/>
      <c r="AD29" s="58" t="s">
        <v>9</v>
      </c>
    </row>
    <row r="30" s="29" customFormat="1" ht="48" customHeight="1" spans="1:30">
      <c r="A30" s="10">
        <v>28</v>
      </c>
      <c r="B30" s="10" t="s">
        <v>67</v>
      </c>
      <c r="C30" s="10" t="s">
        <v>68</v>
      </c>
      <c r="D30" s="13" t="s">
        <v>169</v>
      </c>
      <c r="E30" s="13" t="s">
        <v>170</v>
      </c>
      <c r="F30" s="50" t="s">
        <v>70</v>
      </c>
      <c r="G30" s="50" t="s">
        <v>70</v>
      </c>
      <c r="H30" s="13" t="s">
        <v>171</v>
      </c>
      <c r="I30" s="13" t="s">
        <v>72</v>
      </c>
      <c r="J30" s="13" t="s">
        <v>73</v>
      </c>
      <c r="K30" s="13">
        <v>14.58</v>
      </c>
      <c r="L30" s="13">
        <v>60.45</v>
      </c>
      <c r="M30" s="13" t="s">
        <v>74</v>
      </c>
      <c r="N30" s="13" t="s">
        <v>75</v>
      </c>
      <c r="O30" s="73" t="s">
        <v>73</v>
      </c>
      <c r="P30" s="10" t="s">
        <v>77</v>
      </c>
      <c r="Q30" s="54">
        <v>120181.89</v>
      </c>
      <c r="R30" s="54">
        <v>82796.48</v>
      </c>
      <c r="S30" s="54">
        <v>6500</v>
      </c>
      <c r="T30" s="54">
        <v>392925</v>
      </c>
      <c r="U30" s="54" t="s">
        <v>78</v>
      </c>
      <c r="V30" s="55">
        <v>6500</v>
      </c>
      <c r="W30" s="54">
        <v>392925</v>
      </c>
      <c r="X30" s="73" t="s">
        <v>77</v>
      </c>
      <c r="Y30" s="76"/>
      <c r="Z30" s="10" t="s">
        <v>79</v>
      </c>
      <c r="AA30" s="56" t="s">
        <v>80</v>
      </c>
      <c r="AB30" s="76"/>
      <c r="AC30" s="57"/>
      <c r="AD30" s="58" t="s">
        <v>9</v>
      </c>
    </row>
    <row r="31" s="29" customFormat="1" ht="48" customHeight="1" spans="1:30">
      <c r="A31" s="10">
        <v>29</v>
      </c>
      <c r="B31" s="10" t="s">
        <v>67</v>
      </c>
      <c r="C31" s="10" t="s">
        <v>68</v>
      </c>
      <c r="D31" s="13" t="s">
        <v>172</v>
      </c>
      <c r="E31" s="13" t="s">
        <v>173</v>
      </c>
      <c r="F31" s="50" t="s">
        <v>70</v>
      </c>
      <c r="G31" s="50" t="s">
        <v>70</v>
      </c>
      <c r="H31" s="13" t="s">
        <v>174</v>
      </c>
      <c r="I31" s="13" t="s">
        <v>72</v>
      </c>
      <c r="J31" s="13" t="s">
        <v>73</v>
      </c>
      <c r="K31" s="13">
        <v>19.34</v>
      </c>
      <c r="L31" s="13">
        <v>80.19</v>
      </c>
      <c r="M31" s="13" t="s">
        <v>74</v>
      </c>
      <c r="N31" s="13" t="s">
        <v>75</v>
      </c>
      <c r="O31" s="73" t="s">
        <v>73</v>
      </c>
      <c r="P31" s="10" t="s">
        <v>77</v>
      </c>
      <c r="Q31" s="54">
        <v>158813.07</v>
      </c>
      <c r="R31" s="54">
        <v>109411.61</v>
      </c>
      <c r="S31" s="54">
        <v>6500</v>
      </c>
      <c r="T31" s="54">
        <v>521235</v>
      </c>
      <c r="U31" s="54" t="s">
        <v>78</v>
      </c>
      <c r="V31" s="55">
        <v>6500</v>
      </c>
      <c r="W31" s="54">
        <v>521235</v>
      </c>
      <c r="X31" s="73" t="s">
        <v>77</v>
      </c>
      <c r="Y31" s="76"/>
      <c r="Z31" s="10" t="s">
        <v>79</v>
      </c>
      <c r="AA31" s="56" t="s">
        <v>80</v>
      </c>
      <c r="AB31" s="76"/>
      <c r="AC31" s="57"/>
      <c r="AD31" s="58" t="s">
        <v>9</v>
      </c>
    </row>
    <row r="32" s="29" customFormat="1" ht="48" customHeight="1" spans="1:30">
      <c r="A32" s="10">
        <v>30</v>
      </c>
      <c r="B32" s="10" t="s">
        <v>67</v>
      </c>
      <c r="C32" s="10" t="s">
        <v>68</v>
      </c>
      <c r="D32" s="13" t="s">
        <v>175</v>
      </c>
      <c r="E32" s="13" t="s">
        <v>176</v>
      </c>
      <c r="F32" s="50" t="s">
        <v>70</v>
      </c>
      <c r="G32" s="50" t="s">
        <v>70</v>
      </c>
      <c r="H32" s="13" t="s">
        <v>177</v>
      </c>
      <c r="I32" s="13" t="s">
        <v>72</v>
      </c>
      <c r="J32" s="13" t="s">
        <v>73</v>
      </c>
      <c r="K32" s="13">
        <v>14.7</v>
      </c>
      <c r="L32" s="13">
        <v>60.97</v>
      </c>
      <c r="M32" s="13" t="s">
        <v>74</v>
      </c>
      <c r="N32" s="13" t="s">
        <v>75</v>
      </c>
      <c r="O32" s="73" t="s">
        <v>73</v>
      </c>
      <c r="P32" s="10" t="s">
        <v>77</v>
      </c>
      <c r="Q32" s="54">
        <v>121199.53</v>
      </c>
      <c r="R32" s="54">
        <v>83497.36</v>
      </c>
      <c r="S32" s="54">
        <v>6500</v>
      </c>
      <c r="T32" s="54">
        <v>396305</v>
      </c>
      <c r="U32" s="54" t="s">
        <v>78</v>
      </c>
      <c r="V32" s="55">
        <v>6500</v>
      </c>
      <c r="W32" s="54">
        <v>396305</v>
      </c>
      <c r="X32" s="73" t="s">
        <v>77</v>
      </c>
      <c r="Y32" s="76"/>
      <c r="Z32" s="10" t="s">
        <v>79</v>
      </c>
      <c r="AA32" s="56" t="s">
        <v>80</v>
      </c>
      <c r="AB32" s="76"/>
      <c r="AC32" s="57"/>
      <c r="AD32" s="58" t="s">
        <v>9</v>
      </c>
    </row>
    <row r="33" s="29" customFormat="1" ht="48" customHeight="1" spans="1:30">
      <c r="A33" s="10">
        <v>31</v>
      </c>
      <c r="B33" s="10" t="s">
        <v>67</v>
      </c>
      <c r="C33" s="10" t="s">
        <v>68</v>
      </c>
      <c r="D33" s="15" t="s">
        <v>30</v>
      </c>
      <c r="E33" s="15" t="s">
        <v>178</v>
      </c>
      <c r="F33" s="50" t="s">
        <v>70</v>
      </c>
      <c r="G33" s="50" t="s">
        <v>70</v>
      </c>
      <c r="H33" s="13" t="s">
        <v>179</v>
      </c>
      <c r="I33" s="13" t="s">
        <v>72</v>
      </c>
      <c r="J33" s="13" t="s">
        <v>73</v>
      </c>
      <c r="K33" s="13">
        <v>4.89</v>
      </c>
      <c r="L33" s="13">
        <v>40.02</v>
      </c>
      <c r="M33" s="13" t="s">
        <v>74</v>
      </c>
      <c r="N33" s="13" t="s">
        <v>75</v>
      </c>
      <c r="O33" s="73" t="s">
        <v>73</v>
      </c>
      <c r="P33" s="10" t="s">
        <v>77</v>
      </c>
      <c r="Q33" s="54">
        <v>51142</v>
      </c>
      <c r="R33" s="54">
        <v>31492.48</v>
      </c>
      <c r="S33" s="54">
        <v>5500</v>
      </c>
      <c r="T33" s="54">
        <v>220110</v>
      </c>
      <c r="U33" s="54" t="s">
        <v>78</v>
      </c>
      <c r="V33" s="55">
        <v>5500</v>
      </c>
      <c r="W33" s="54">
        <v>220110</v>
      </c>
      <c r="X33" s="73" t="s">
        <v>77</v>
      </c>
      <c r="Y33" s="76"/>
      <c r="Z33" s="10" t="s">
        <v>79</v>
      </c>
      <c r="AA33" s="56" t="s">
        <v>80</v>
      </c>
      <c r="AB33" s="76"/>
      <c r="AC33" s="57"/>
      <c r="AD33" s="58" t="s">
        <v>9</v>
      </c>
    </row>
    <row r="34" s="29" customFormat="1" ht="48" customHeight="1" spans="1:30">
      <c r="A34" s="10">
        <v>32</v>
      </c>
      <c r="B34" s="10" t="s">
        <v>67</v>
      </c>
      <c r="C34" s="10" t="s">
        <v>68</v>
      </c>
      <c r="D34" s="15" t="s">
        <v>31</v>
      </c>
      <c r="E34" s="15" t="s">
        <v>180</v>
      </c>
      <c r="F34" s="50" t="s">
        <v>70</v>
      </c>
      <c r="G34" s="50" t="s">
        <v>70</v>
      </c>
      <c r="H34" s="13" t="s">
        <v>181</v>
      </c>
      <c r="I34" s="13" t="s">
        <v>72</v>
      </c>
      <c r="J34" s="13" t="s">
        <v>73</v>
      </c>
      <c r="K34" s="13">
        <v>4.97</v>
      </c>
      <c r="L34" s="13">
        <v>40.35</v>
      </c>
      <c r="M34" s="13" t="s">
        <v>74</v>
      </c>
      <c r="N34" s="13" t="s">
        <v>75</v>
      </c>
      <c r="O34" s="73" t="s">
        <v>73</v>
      </c>
      <c r="P34" s="10" t="s">
        <v>77</v>
      </c>
      <c r="Q34" s="54">
        <v>52393</v>
      </c>
      <c r="R34" s="54">
        <v>32262.73</v>
      </c>
      <c r="S34" s="54">
        <v>5500</v>
      </c>
      <c r="T34" s="54">
        <v>221925</v>
      </c>
      <c r="U34" s="54" t="s">
        <v>78</v>
      </c>
      <c r="V34" s="55">
        <v>5500</v>
      </c>
      <c r="W34" s="54">
        <v>221925</v>
      </c>
      <c r="X34" s="73" t="s">
        <v>77</v>
      </c>
      <c r="Y34" s="76"/>
      <c r="Z34" s="10" t="s">
        <v>79</v>
      </c>
      <c r="AA34" s="56" t="s">
        <v>80</v>
      </c>
      <c r="AB34" s="76"/>
      <c r="AC34" s="57"/>
      <c r="AD34" s="58" t="s">
        <v>9</v>
      </c>
    </row>
    <row r="35" s="29" customFormat="1" ht="48" customHeight="1" spans="1:30">
      <c r="A35" s="10">
        <v>33</v>
      </c>
      <c r="B35" s="10" t="s">
        <v>67</v>
      </c>
      <c r="C35" s="10" t="s">
        <v>68</v>
      </c>
      <c r="D35" s="15" t="s">
        <v>32</v>
      </c>
      <c r="E35" s="15" t="s">
        <v>182</v>
      </c>
      <c r="F35" s="50" t="s">
        <v>70</v>
      </c>
      <c r="G35" s="50" t="s">
        <v>70</v>
      </c>
      <c r="H35" s="13" t="s">
        <v>183</v>
      </c>
      <c r="I35" s="13" t="s">
        <v>72</v>
      </c>
      <c r="J35" s="13" t="s">
        <v>73</v>
      </c>
      <c r="K35" s="13">
        <v>6.63</v>
      </c>
      <c r="L35" s="13">
        <v>56.78</v>
      </c>
      <c r="M35" s="13" t="s">
        <v>74</v>
      </c>
      <c r="N35" s="13" t="s">
        <v>75</v>
      </c>
      <c r="O35" s="73" t="s">
        <v>73</v>
      </c>
      <c r="P35" s="10" t="s">
        <v>77</v>
      </c>
      <c r="Q35" s="54">
        <v>65390</v>
      </c>
      <c r="R35" s="54">
        <v>40266.35</v>
      </c>
      <c r="S35" s="54">
        <v>5000</v>
      </c>
      <c r="T35" s="54">
        <v>283900</v>
      </c>
      <c r="U35" s="54" t="s">
        <v>78</v>
      </c>
      <c r="V35" s="55">
        <v>5000</v>
      </c>
      <c r="W35" s="54">
        <v>283900</v>
      </c>
      <c r="X35" s="73" t="s">
        <v>77</v>
      </c>
      <c r="Y35" s="76"/>
      <c r="Z35" s="10" t="s">
        <v>79</v>
      </c>
      <c r="AA35" s="56" t="s">
        <v>80</v>
      </c>
      <c r="AB35" s="76"/>
      <c r="AC35" s="57"/>
      <c r="AD35" s="58" t="s">
        <v>9</v>
      </c>
    </row>
    <row r="36" s="29" customFormat="1" ht="48" customHeight="1" spans="1:30">
      <c r="A36" s="10">
        <v>34</v>
      </c>
      <c r="B36" s="10" t="s">
        <v>67</v>
      </c>
      <c r="C36" s="10" t="s">
        <v>68</v>
      </c>
      <c r="D36" s="15" t="s">
        <v>33</v>
      </c>
      <c r="E36" s="15" t="s">
        <v>184</v>
      </c>
      <c r="F36" s="50" t="s">
        <v>70</v>
      </c>
      <c r="G36" s="50" t="s">
        <v>70</v>
      </c>
      <c r="H36" s="13" t="s">
        <v>185</v>
      </c>
      <c r="I36" s="13" t="s">
        <v>72</v>
      </c>
      <c r="J36" s="13" t="s">
        <v>73</v>
      </c>
      <c r="K36" s="13">
        <v>6.5</v>
      </c>
      <c r="L36" s="13">
        <v>52.85</v>
      </c>
      <c r="M36" s="13" t="s">
        <v>74</v>
      </c>
      <c r="N36" s="13" t="s">
        <v>186</v>
      </c>
      <c r="O36" s="73" t="s">
        <v>73</v>
      </c>
      <c r="P36" s="10" t="s">
        <v>77</v>
      </c>
      <c r="Q36" s="54">
        <v>61835</v>
      </c>
      <c r="R36" s="54">
        <v>38077.3</v>
      </c>
      <c r="S36" s="54">
        <v>5200</v>
      </c>
      <c r="T36" s="54">
        <v>274820</v>
      </c>
      <c r="U36" s="54" t="s">
        <v>78</v>
      </c>
      <c r="V36" s="55">
        <v>5200</v>
      </c>
      <c r="W36" s="54">
        <v>274820</v>
      </c>
      <c r="X36" s="73" t="s">
        <v>77</v>
      </c>
      <c r="Y36" s="76"/>
      <c r="Z36" s="10" t="s">
        <v>79</v>
      </c>
      <c r="AA36" s="56" t="s">
        <v>80</v>
      </c>
      <c r="AB36" s="76"/>
      <c r="AC36" s="57"/>
      <c r="AD36" s="58" t="s">
        <v>9</v>
      </c>
    </row>
    <row r="37" s="29" customFormat="1" ht="48" customHeight="1" spans="1:30">
      <c r="A37" s="10">
        <v>35</v>
      </c>
      <c r="B37" s="10" t="s">
        <v>67</v>
      </c>
      <c r="C37" s="10" t="s">
        <v>68</v>
      </c>
      <c r="D37" s="15" t="s">
        <v>34</v>
      </c>
      <c r="E37" s="15" t="s">
        <v>187</v>
      </c>
      <c r="F37" s="50" t="s">
        <v>70</v>
      </c>
      <c r="G37" s="50" t="s">
        <v>70</v>
      </c>
      <c r="H37" s="13" t="s">
        <v>188</v>
      </c>
      <c r="I37" s="13" t="s">
        <v>72</v>
      </c>
      <c r="J37" s="13" t="s">
        <v>73</v>
      </c>
      <c r="K37" s="13">
        <v>5</v>
      </c>
      <c r="L37" s="13">
        <v>5</v>
      </c>
      <c r="M37" s="13" t="s">
        <v>74</v>
      </c>
      <c r="N37" s="13" t="s">
        <v>75</v>
      </c>
      <c r="O37" s="73" t="s">
        <v>73</v>
      </c>
      <c r="P37" s="10" t="s">
        <v>77</v>
      </c>
      <c r="Q37" s="54">
        <v>5850</v>
      </c>
      <c r="R37" s="54">
        <v>4032.1</v>
      </c>
      <c r="S37" s="54">
        <v>2000</v>
      </c>
      <c r="T37" s="54">
        <v>10000</v>
      </c>
      <c r="U37" s="54" t="s">
        <v>78</v>
      </c>
      <c r="V37" s="55">
        <v>3700</v>
      </c>
      <c r="W37" s="70">
        <f>V37*L37</f>
        <v>18500</v>
      </c>
      <c r="X37" s="73" t="s">
        <v>77</v>
      </c>
      <c r="Y37" s="76"/>
      <c r="Z37" s="10" t="s">
        <v>79</v>
      </c>
      <c r="AA37" s="56" t="s">
        <v>80</v>
      </c>
      <c r="AB37" s="77"/>
      <c r="AC37" s="57" t="s">
        <v>189</v>
      </c>
      <c r="AD37" s="58" t="s">
        <v>9</v>
      </c>
    </row>
    <row r="38" s="29" customFormat="1" ht="48" customHeight="1" spans="1:30">
      <c r="A38" s="10">
        <v>36</v>
      </c>
      <c r="B38" s="10" t="s">
        <v>67</v>
      </c>
      <c r="C38" s="10" t="s">
        <v>68</v>
      </c>
      <c r="D38" s="15" t="s">
        <v>35</v>
      </c>
      <c r="E38" s="15" t="s">
        <v>190</v>
      </c>
      <c r="F38" s="50" t="s">
        <v>70</v>
      </c>
      <c r="G38" s="50" t="s">
        <v>70</v>
      </c>
      <c r="H38" s="13" t="s">
        <v>191</v>
      </c>
      <c r="I38" s="13" t="s">
        <v>72</v>
      </c>
      <c r="J38" s="13" t="s">
        <v>73</v>
      </c>
      <c r="K38" s="13">
        <v>6.98</v>
      </c>
      <c r="L38" s="13">
        <v>56.71</v>
      </c>
      <c r="M38" s="13" t="s">
        <v>74</v>
      </c>
      <c r="N38" s="13" t="s">
        <v>75</v>
      </c>
      <c r="O38" s="73" t="s">
        <v>73</v>
      </c>
      <c r="P38" s="10" t="s">
        <v>77</v>
      </c>
      <c r="Q38" s="54">
        <v>66351</v>
      </c>
      <c r="R38" s="54">
        <v>40858.01</v>
      </c>
      <c r="S38" s="54">
        <v>5200</v>
      </c>
      <c r="T38" s="54">
        <v>294892</v>
      </c>
      <c r="U38" s="54" t="s">
        <v>78</v>
      </c>
      <c r="V38" s="55">
        <v>5200</v>
      </c>
      <c r="W38" s="54">
        <v>294892</v>
      </c>
      <c r="X38" s="73" t="s">
        <v>77</v>
      </c>
      <c r="Y38" s="76"/>
      <c r="Z38" s="10" t="s">
        <v>79</v>
      </c>
      <c r="AA38" s="56" t="s">
        <v>80</v>
      </c>
      <c r="AB38" s="76"/>
      <c r="AC38" s="57"/>
      <c r="AD38" s="58" t="s">
        <v>9</v>
      </c>
    </row>
    <row r="39" s="29" customFormat="1" ht="48" customHeight="1" spans="1:30">
      <c r="A39" s="10">
        <v>37</v>
      </c>
      <c r="B39" s="10" t="s">
        <v>67</v>
      </c>
      <c r="C39" s="10" t="s">
        <v>68</v>
      </c>
      <c r="D39" s="15" t="s">
        <v>36</v>
      </c>
      <c r="E39" s="15" t="s">
        <v>192</v>
      </c>
      <c r="F39" s="50" t="s">
        <v>70</v>
      </c>
      <c r="G39" s="50" t="s">
        <v>70</v>
      </c>
      <c r="H39" s="13" t="s">
        <v>193</v>
      </c>
      <c r="I39" s="13" t="s">
        <v>72</v>
      </c>
      <c r="J39" s="13" t="s">
        <v>73</v>
      </c>
      <c r="K39" s="13">
        <v>5</v>
      </c>
      <c r="L39" s="13">
        <v>5</v>
      </c>
      <c r="M39" s="13" t="s">
        <v>74</v>
      </c>
      <c r="N39" s="13" t="s">
        <v>75</v>
      </c>
      <c r="O39" s="73" t="s">
        <v>73</v>
      </c>
      <c r="P39" s="10" t="s">
        <v>77</v>
      </c>
      <c r="Q39" s="54">
        <v>5850</v>
      </c>
      <c r="R39" s="54">
        <v>4032.1</v>
      </c>
      <c r="S39" s="54">
        <v>2000</v>
      </c>
      <c r="T39" s="54">
        <v>10000</v>
      </c>
      <c r="U39" s="54" t="s">
        <v>78</v>
      </c>
      <c r="V39" s="55">
        <v>3700</v>
      </c>
      <c r="W39" s="70">
        <f>V39*L39</f>
        <v>18500</v>
      </c>
      <c r="X39" s="73" t="s">
        <v>77</v>
      </c>
      <c r="Y39" s="76"/>
      <c r="Z39" s="10" t="s">
        <v>79</v>
      </c>
      <c r="AA39" s="56" t="s">
        <v>80</v>
      </c>
      <c r="AB39" s="77"/>
      <c r="AC39" s="57" t="s">
        <v>189</v>
      </c>
      <c r="AD39" s="58" t="s">
        <v>9</v>
      </c>
    </row>
    <row r="40" s="29" customFormat="1" ht="48" customHeight="1" spans="1:30">
      <c r="A40" s="10">
        <v>38</v>
      </c>
      <c r="B40" s="10" t="s">
        <v>67</v>
      </c>
      <c r="C40" s="10" t="s">
        <v>68</v>
      </c>
      <c r="D40" s="15" t="s">
        <v>37</v>
      </c>
      <c r="E40" s="15" t="s">
        <v>194</v>
      </c>
      <c r="F40" s="50" t="s">
        <v>70</v>
      </c>
      <c r="G40" s="50" t="s">
        <v>70</v>
      </c>
      <c r="H40" s="13" t="s">
        <v>195</v>
      </c>
      <c r="I40" s="13" t="s">
        <v>72</v>
      </c>
      <c r="J40" s="13" t="s">
        <v>73</v>
      </c>
      <c r="K40" s="13">
        <v>6.5</v>
      </c>
      <c r="L40" s="13">
        <v>52.85</v>
      </c>
      <c r="M40" s="13" t="s">
        <v>74</v>
      </c>
      <c r="N40" s="13" t="s">
        <v>75</v>
      </c>
      <c r="O40" s="73" t="s">
        <v>73</v>
      </c>
      <c r="P40" s="10" t="s">
        <v>77</v>
      </c>
      <c r="Q40" s="54">
        <v>59430</v>
      </c>
      <c r="R40" s="54">
        <v>36596.67</v>
      </c>
      <c r="S40" s="54">
        <v>5000</v>
      </c>
      <c r="T40" s="54">
        <v>264250</v>
      </c>
      <c r="U40" s="54" t="s">
        <v>78</v>
      </c>
      <c r="V40" s="55">
        <v>5000</v>
      </c>
      <c r="W40" s="54">
        <v>264250</v>
      </c>
      <c r="X40" s="73" t="s">
        <v>77</v>
      </c>
      <c r="Y40" s="76"/>
      <c r="Z40" s="10" t="s">
        <v>79</v>
      </c>
      <c r="AA40" s="56" t="s">
        <v>80</v>
      </c>
      <c r="AB40" s="76"/>
      <c r="AC40" s="57"/>
      <c r="AD40" s="58" t="s">
        <v>9</v>
      </c>
    </row>
    <row r="41" s="29" customFormat="1" ht="48" customHeight="1" spans="1:30">
      <c r="A41" s="10">
        <v>39</v>
      </c>
      <c r="B41" s="10" t="s">
        <v>67</v>
      </c>
      <c r="C41" s="10" t="s">
        <v>68</v>
      </c>
      <c r="D41" s="15" t="s">
        <v>38</v>
      </c>
      <c r="E41" s="15" t="s">
        <v>196</v>
      </c>
      <c r="F41" s="50" t="s">
        <v>70</v>
      </c>
      <c r="G41" s="50" t="s">
        <v>70</v>
      </c>
      <c r="H41" s="13" t="s">
        <v>197</v>
      </c>
      <c r="I41" s="13" t="s">
        <v>72</v>
      </c>
      <c r="J41" s="13" t="s">
        <v>73</v>
      </c>
      <c r="K41" s="13">
        <v>5</v>
      </c>
      <c r="L41" s="13">
        <v>5</v>
      </c>
      <c r="M41" s="13" t="s">
        <v>74</v>
      </c>
      <c r="N41" s="13" t="s">
        <v>75</v>
      </c>
      <c r="O41" s="73" t="s">
        <v>73</v>
      </c>
      <c r="P41" s="10" t="s">
        <v>77</v>
      </c>
      <c r="Q41" s="54">
        <v>5850</v>
      </c>
      <c r="R41" s="54">
        <v>4032.1</v>
      </c>
      <c r="S41" s="54">
        <v>2000</v>
      </c>
      <c r="T41" s="54">
        <v>10000</v>
      </c>
      <c r="U41" s="54" t="s">
        <v>78</v>
      </c>
      <c r="V41" s="55">
        <v>3700</v>
      </c>
      <c r="W41" s="70">
        <f>V41*L41</f>
        <v>18500</v>
      </c>
      <c r="X41" s="73" t="s">
        <v>77</v>
      </c>
      <c r="Y41" s="76"/>
      <c r="Z41" s="10" t="s">
        <v>79</v>
      </c>
      <c r="AA41" s="56" t="s">
        <v>80</v>
      </c>
      <c r="AB41" s="77"/>
      <c r="AC41" s="57" t="s">
        <v>189</v>
      </c>
      <c r="AD41" s="58" t="s">
        <v>9</v>
      </c>
    </row>
    <row r="42" s="29" customFormat="1" ht="48" customHeight="1" spans="1:30">
      <c r="A42" s="10">
        <v>40</v>
      </c>
      <c r="B42" s="10" t="s">
        <v>67</v>
      </c>
      <c r="C42" s="10" t="s">
        <v>68</v>
      </c>
      <c r="D42" s="15" t="s">
        <v>39</v>
      </c>
      <c r="E42" s="15" t="s">
        <v>198</v>
      </c>
      <c r="F42" s="50" t="s">
        <v>70</v>
      </c>
      <c r="G42" s="50" t="s">
        <v>70</v>
      </c>
      <c r="H42" s="13" t="s">
        <v>199</v>
      </c>
      <c r="I42" s="13" t="s">
        <v>72</v>
      </c>
      <c r="J42" s="13" t="s">
        <v>73</v>
      </c>
      <c r="K42" s="13">
        <v>6.98</v>
      </c>
      <c r="L42" s="13">
        <v>56.71</v>
      </c>
      <c r="M42" s="13" t="s">
        <v>74</v>
      </c>
      <c r="N42" s="13" t="s">
        <v>75</v>
      </c>
      <c r="O42" s="73" t="s">
        <v>73</v>
      </c>
      <c r="P42" s="10" t="s">
        <v>77</v>
      </c>
      <c r="Q42" s="54">
        <v>63770</v>
      </c>
      <c r="R42" s="54">
        <v>39269.44</v>
      </c>
      <c r="S42" s="54">
        <v>5000</v>
      </c>
      <c r="T42" s="54">
        <v>283550</v>
      </c>
      <c r="U42" s="54" t="s">
        <v>78</v>
      </c>
      <c r="V42" s="55">
        <v>5000</v>
      </c>
      <c r="W42" s="54">
        <v>283550</v>
      </c>
      <c r="X42" s="73" t="s">
        <v>77</v>
      </c>
      <c r="Y42" s="76"/>
      <c r="Z42" s="10" t="s">
        <v>79</v>
      </c>
      <c r="AA42" s="56" t="s">
        <v>80</v>
      </c>
      <c r="AB42" s="76"/>
      <c r="AC42" s="57"/>
      <c r="AD42" s="58" t="s">
        <v>9</v>
      </c>
    </row>
    <row r="43" s="29" customFormat="1" ht="48" customHeight="1" spans="1:30">
      <c r="A43" s="10">
        <v>41</v>
      </c>
      <c r="B43" s="10" t="s">
        <v>67</v>
      </c>
      <c r="C43" s="10" t="s">
        <v>68</v>
      </c>
      <c r="D43" s="15" t="s">
        <v>40</v>
      </c>
      <c r="E43" s="15" t="s">
        <v>200</v>
      </c>
      <c r="F43" s="50" t="s">
        <v>70</v>
      </c>
      <c r="G43" s="50" t="s">
        <v>70</v>
      </c>
      <c r="H43" s="13" t="s">
        <v>201</v>
      </c>
      <c r="I43" s="13" t="s">
        <v>72</v>
      </c>
      <c r="J43" s="13" t="s">
        <v>73</v>
      </c>
      <c r="K43" s="13">
        <v>5</v>
      </c>
      <c r="L43" s="13">
        <v>5</v>
      </c>
      <c r="M43" s="13" t="s">
        <v>74</v>
      </c>
      <c r="N43" s="13" t="s">
        <v>75</v>
      </c>
      <c r="O43" s="73" t="s">
        <v>73</v>
      </c>
      <c r="P43" s="10" t="s">
        <v>77</v>
      </c>
      <c r="Q43" s="54">
        <v>5850</v>
      </c>
      <c r="R43" s="54">
        <v>4032.1</v>
      </c>
      <c r="S43" s="54">
        <v>2000</v>
      </c>
      <c r="T43" s="54">
        <v>10000</v>
      </c>
      <c r="U43" s="54" t="s">
        <v>78</v>
      </c>
      <c r="V43" s="55">
        <v>3700</v>
      </c>
      <c r="W43" s="70">
        <f>V43*L43</f>
        <v>18500</v>
      </c>
      <c r="X43" s="73" t="s">
        <v>77</v>
      </c>
      <c r="Y43" s="76"/>
      <c r="Z43" s="10" t="s">
        <v>79</v>
      </c>
      <c r="AA43" s="56" t="s">
        <v>80</v>
      </c>
      <c r="AB43" s="77"/>
      <c r="AC43" s="57" t="s">
        <v>189</v>
      </c>
      <c r="AD43" s="58" t="s">
        <v>9</v>
      </c>
    </row>
    <row r="44" s="29" customFormat="1" ht="48" customHeight="1" spans="1:30">
      <c r="A44" s="10">
        <v>42</v>
      </c>
      <c r="B44" s="10" t="s">
        <v>67</v>
      </c>
      <c r="C44" s="10" t="s">
        <v>68</v>
      </c>
      <c r="D44" s="15" t="s">
        <v>41</v>
      </c>
      <c r="E44" s="15" t="s">
        <v>202</v>
      </c>
      <c r="F44" s="50" t="s">
        <v>70</v>
      </c>
      <c r="G44" s="50" t="s">
        <v>70</v>
      </c>
      <c r="H44" s="13" t="s">
        <v>203</v>
      </c>
      <c r="I44" s="13" t="s">
        <v>72</v>
      </c>
      <c r="J44" s="13" t="s">
        <v>73</v>
      </c>
      <c r="K44" s="13">
        <v>6.43</v>
      </c>
      <c r="L44" s="13">
        <v>51.45</v>
      </c>
      <c r="M44" s="13" t="s">
        <v>74</v>
      </c>
      <c r="N44" s="13" t="s">
        <v>75</v>
      </c>
      <c r="O44" s="73" t="s">
        <v>73</v>
      </c>
      <c r="P44" s="10" t="s">
        <v>77</v>
      </c>
      <c r="Q44" s="54">
        <v>61191</v>
      </c>
      <c r="R44" s="54">
        <v>37680.89</v>
      </c>
      <c r="S44" s="54">
        <v>5200</v>
      </c>
      <c r="T44" s="54">
        <v>267540</v>
      </c>
      <c r="U44" s="54" t="s">
        <v>78</v>
      </c>
      <c r="V44" s="55">
        <v>5200</v>
      </c>
      <c r="W44" s="54">
        <v>267540</v>
      </c>
      <c r="X44" s="73" t="s">
        <v>77</v>
      </c>
      <c r="Y44" s="76"/>
      <c r="Z44" s="10" t="s">
        <v>79</v>
      </c>
      <c r="AA44" s="56" t="s">
        <v>80</v>
      </c>
      <c r="AB44" s="76"/>
      <c r="AC44" s="57"/>
      <c r="AD44" s="58" t="s">
        <v>9</v>
      </c>
    </row>
    <row r="45" s="27" customFormat="1" ht="44" customHeight="1" spans="1:30">
      <c r="A45" s="10">
        <v>43</v>
      </c>
      <c r="B45" s="13" t="s">
        <v>129</v>
      </c>
      <c r="C45" s="13" t="s">
        <v>129</v>
      </c>
      <c r="D45" s="10" t="s">
        <v>204</v>
      </c>
      <c r="E45" s="10" t="s">
        <v>205</v>
      </c>
      <c r="F45" s="78" t="s">
        <v>206</v>
      </c>
      <c r="G45" s="78" t="s">
        <v>207</v>
      </c>
      <c r="H45" s="50" t="s">
        <v>70</v>
      </c>
      <c r="I45" s="10" t="s">
        <v>208</v>
      </c>
      <c r="J45" s="10" t="s">
        <v>73</v>
      </c>
      <c r="K45" s="79">
        <v>14.52</v>
      </c>
      <c r="L45" s="78">
        <v>113.9</v>
      </c>
      <c r="M45" s="79" t="s">
        <v>74</v>
      </c>
      <c r="N45" s="10"/>
      <c r="O45" s="10" t="s">
        <v>73</v>
      </c>
      <c r="P45" s="10" t="s">
        <v>77</v>
      </c>
      <c r="Q45" s="80">
        <v>375900</v>
      </c>
      <c r="R45" s="80">
        <v>293981.681133694</v>
      </c>
      <c r="S45" s="73">
        <v>6500</v>
      </c>
      <c r="T45" s="70">
        <v>740350</v>
      </c>
      <c r="U45" s="54" t="s">
        <v>78</v>
      </c>
      <c r="V45" s="66">
        <v>6500</v>
      </c>
      <c r="W45" s="70">
        <v>740350</v>
      </c>
      <c r="X45" s="10" t="s">
        <v>77</v>
      </c>
      <c r="Y45" s="10"/>
      <c r="Z45" s="71" t="s">
        <v>79</v>
      </c>
      <c r="AA45" s="72" t="s">
        <v>80</v>
      </c>
      <c r="AB45" s="71"/>
      <c r="AC45" s="57"/>
      <c r="AD45" s="58" t="s">
        <v>9</v>
      </c>
    </row>
    <row r="46" s="27" customFormat="1" ht="63" spans="1:30">
      <c r="A46" s="10">
        <v>44</v>
      </c>
      <c r="B46" s="13" t="s">
        <v>129</v>
      </c>
      <c r="C46" s="13" t="s">
        <v>129</v>
      </c>
      <c r="D46" s="10" t="s">
        <v>209</v>
      </c>
      <c r="E46" s="10" t="s">
        <v>210</v>
      </c>
      <c r="F46" s="78" t="s">
        <v>211</v>
      </c>
      <c r="G46" s="78" t="s">
        <v>212</v>
      </c>
      <c r="H46" s="50" t="s">
        <v>70</v>
      </c>
      <c r="I46" s="10" t="s">
        <v>208</v>
      </c>
      <c r="J46" s="10" t="s">
        <v>73</v>
      </c>
      <c r="K46" s="79">
        <v>14.46</v>
      </c>
      <c r="L46" s="78">
        <v>113.46</v>
      </c>
      <c r="M46" s="79" t="s">
        <v>74</v>
      </c>
      <c r="N46" s="10"/>
      <c r="O46" s="10" t="s">
        <v>73</v>
      </c>
      <c r="P46" s="10" t="s">
        <v>77</v>
      </c>
      <c r="Q46" s="80">
        <v>374400</v>
      </c>
      <c r="R46" s="80">
        <v>292808.569876177</v>
      </c>
      <c r="S46" s="73">
        <v>6500</v>
      </c>
      <c r="T46" s="70">
        <v>737490</v>
      </c>
      <c r="U46" s="54" t="s">
        <v>78</v>
      </c>
      <c r="V46" s="66">
        <v>6500</v>
      </c>
      <c r="W46" s="70">
        <v>737490</v>
      </c>
      <c r="X46" s="10" t="s">
        <v>77</v>
      </c>
      <c r="Y46" s="10"/>
      <c r="Z46" s="71" t="s">
        <v>79</v>
      </c>
      <c r="AA46" s="72" t="s">
        <v>80</v>
      </c>
      <c r="AB46" s="71"/>
      <c r="AC46" s="57"/>
      <c r="AD46" s="58" t="s">
        <v>9</v>
      </c>
    </row>
    <row r="47" s="27" customFormat="1" ht="63" spans="1:30">
      <c r="A47" s="10">
        <v>45</v>
      </c>
      <c r="B47" s="13" t="s">
        <v>129</v>
      </c>
      <c r="C47" s="13" t="s">
        <v>129</v>
      </c>
      <c r="D47" s="10" t="s">
        <v>213</v>
      </c>
      <c r="E47" s="10" t="s">
        <v>214</v>
      </c>
      <c r="F47" s="78" t="s">
        <v>215</v>
      </c>
      <c r="G47" s="78" t="s">
        <v>216</v>
      </c>
      <c r="H47" s="50" t="s">
        <v>70</v>
      </c>
      <c r="I47" s="10" t="s">
        <v>208</v>
      </c>
      <c r="J47" s="10" t="s">
        <v>73</v>
      </c>
      <c r="K47" s="79">
        <v>11.32</v>
      </c>
      <c r="L47" s="78">
        <v>88.82</v>
      </c>
      <c r="M47" s="79" t="s">
        <v>74</v>
      </c>
      <c r="N47" s="10"/>
      <c r="O47" s="10" t="s">
        <v>73</v>
      </c>
      <c r="P47" s="10" t="s">
        <v>77</v>
      </c>
      <c r="Q47" s="80">
        <v>293100</v>
      </c>
      <c r="R47" s="80">
        <v>229225.93971877</v>
      </c>
      <c r="S47" s="73">
        <v>6300</v>
      </c>
      <c r="T47" s="70">
        <v>559566</v>
      </c>
      <c r="U47" s="54" t="s">
        <v>78</v>
      </c>
      <c r="V47" s="66">
        <v>6300</v>
      </c>
      <c r="W47" s="70">
        <v>559566</v>
      </c>
      <c r="X47" s="10" t="s">
        <v>77</v>
      </c>
      <c r="Y47" s="10"/>
      <c r="Z47" s="71" t="s">
        <v>79</v>
      </c>
      <c r="AA47" s="72" t="s">
        <v>80</v>
      </c>
      <c r="AB47" s="71"/>
      <c r="AC47" s="57"/>
      <c r="AD47" s="58" t="s">
        <v>9</v>
      </c>
    </row>
    <row r="48" s="27" customFormat="1" ht="63" spans="1:30">
      <c r="A48" s="10">
        <v>46</v>
      </c>
      <c r="B48" s="13" t="s">
        <v>129</v>
      </c>
      <c r="C48" s="13" t="s">
        <v>129</v>
      </c>
      <c r="D48" s="10" t="s">
        <v>217</v>
      </c>
      <c r="E48" s="10" t="s">
        <v>218</v>
      </c>
      <c r="F48" s="78" t="s">
        <v>219</v>
      </c>
      <c r="G48" s="78" t="s">
        <v>220</v>
      </c>
      <c r="H48" s="50" t="s">
        <v>70</v>
      </c>
      <c r="I48" s="10" t="s">
        <v>208</v>
      </c>
      <c r="J48" s="10" t="s">
        <v>73</v>
      </c>
      <c r="K48" s="79">
        <v>14.46</v>
      </c>
      <c r="L48" s="78">
        <v>113.46</v>
      </c>
      <c r="M48" s="79" t="s">
        <v>74</v>
      </c>
      <c r="N48" s="10"/>
      <c r="O48" s="10" t="s">
        <v>73</v>
      </c>
      <c r="P48" s="10" t="s">
        <v>77</v>
      </c>
      <c r="Q48" s="80">
        <v>374400</v>
      </c>
      <c r="R48" s="80">
        <v>292808.569876177</v>
      </c>
      <c r="S48" s="73">
        <v>6500</v>
      </c>
      <c r="T48" s="70">
        <v>737490</v>
      </c>
      <c r="U48" s="54" t="s">
        <v>78</v>
      </c>
      <c r="V48" s="66">
        <v>6500</v>
      </c>
      <c r="W48" s="70">
        <v>737490</v>
      </c>
      <c r="X48" s="10" t="s">
        <v>77</v>
      </c>
      <c r="Y48" s="10"/>
      <c r="Z48" s="71" t="s">
        <v>79</v>
      </c>
      <c r="AA48" s="72" t="s">
        <v>80</v>
      </c>
      <c r="AB48" s="71"/>
      <c r="AC48" s="57"/>
      <c r="AD48" s="58" t="s">
        <v>9</v>
      </c>
    </row>
    <row r="49" s="27" customFormat="1" ht="63" spans="1:30">
      <c r="A49" s="10">
        <v>47</v>
      </c>
      <c r="B49" s="13" t="s">
        <v>129</v>
      </c>
      <c r="C49" s="13" t="s">
        <v>129</v>
      </c>
      <c r="D49" s="10" t="s">
        <v>221</v>
      </c>
      <c r="E49" s="10" t="s">
        <v>222</v>
      </c>
      <c r="F49" s="78" t="s">
        <v>223</v>
      </c>
      <c r="G49" s="78" t="s">
        <v>224</v>
      </c>
      <c r="H49" s="50" t="s">
        <v>70</v>
      </c>
      <c r="I49" s="10" t="s">
        <v>208</v>
      </c>
      <c r="J49" s="10" t="s">
        <v>73</v>
      </c>
      <c r="K49" s="79">
        <v>14.46</v>
      </c>
      <c r="L49" s="78">
        <v>113.49</v>
      </c>
      <c r="M49" s="79" t="s">
        <v>74</v>
      </c>
      <c r="N49" s="10"/>
      <c r="O49" s="10" t="s">
        <v>73</v>
      </c>
      <c r="P49" s="10" t="s">
        <v>77</v>
      </c>
      <c r="Q49" s="80">
        <v>374500</v>
      </c>
      <c r="R49" s="80">
        <v>292886.777293345</v>
      </c>
      <c r="S49" s="73">
        <v>6500</v>
      </c>
      <c r="T49" s="70">
        <v>737685</v>
      </c>
      <c r="U49" s="54" t="s">
        <v>78</v>
      </c>
      <c r="V49" s="66">
        <v>6500</v>
      </c>
      <c r="W49" s="70">
        <v>737685</v>
      </c>
      <c r="X49" s="10" t="s">
        <v>77</v>
      </c>
      <c r="Y49" s="10"/>
      <c r="Z49" s="71" t="s">
        <v>79</v>
      </c>
      <c r="AA49" s="72" t="s">
        <v>80</v>
      </c>
      <c r="AB49" s="71"/>
      <c r="AC49" s="57"/>
      <c r="AD49" s="58" t="s">
        <v>9</v>
      </c>
    </row>
    <row r="50" s="27" customFormat="1" ht="63" spans="1:30">
      <c r="A50" s="10">
        <v>48</v>
      </c>
      <c r="B50" s="13" t="s">
        <v>129</v>
      </c>
      <c r="C50" s="13" t="s">
        <v>129</v>
      </c>
      <c r="D50" s="10" t="s">
        <v>225</v>
      </c>
      <c r="E50" s="10" t="s">
        <v>226</v>
      </c>
      <c r="F50" s="78" t="s">
        <v>227</v>
      </c>
      <c r="G50" s="78" t="s">
        <v>228</v>
      </c>
      <c r="H50" s="50" t="s">
        <v>70</v>
      </c>
      <c r="I50" s="10" t="s">
        <v>208</v>
      </c>
      <c r="J50" s="10" t="s">
        <v>73</v>
      </c>
      <c r="K50" s="79">
        <v>14.46</v>
      </c>
      <c r="L50" s="78">
        <v>113.49</v>
      </c>
      <c r="M50" s="79" t="s">
        <v>74</v>
      </c>
      <c r="N50" s="10"/>
      <c r="O50" s="10" t="s">
        <v>73</v>
      </c>
      <c r="P50" s="10" t="s">
        <v>77</v>
      </c>
      <c r="Q50" s="80">
        <v>374500</v>
      </c>
      <c r="R50" s="80">
        <v>292886.777293345</v>
      </c>
      <c r="S50" s="73">
        <v>6500</v>
      </c>
      <c r="T50" s="70">
        <v>737685</v>
      </c>
      <c r="U50" s="54" t="s">
        <v>78</v>
      </c>
      <c r="V50" s="66">
        <v>6500</v>
      </c>
      <c r="W50" s="70">
        <v>737685</v>
      </c>
      <c r="X50" s="10" t="s">
        <v>77</v>
      </c>
      <c r="Y50" s="10"/>
      <c r="Z50" s="71" t="s">
        <v>79</v>
      </c>
      <c r="AA50" s="72" t="s">
        <v>80</v>
      </c>
      <c r="AB50" s="71"/>
      <c r="AC50" s="57"/>
      <c r="AD50" s="58" t="s">
        <v>9</v>
      </c>
    </row>
    <row r="51" s="27" customFormat="1" ht="63" spans="1:30">
      <c r="A51" s="10">
        <v>49</v>
      </c>
      <c r="B51" s="13" t="s">
        <v>129</v>
      </c>
      <c r="C51" s="13" t="s">
        <v>129</v>
      </c>
      <c r="D51" s="10" t="s">
        <v>229</v>
      </c>
      <c r="E51" s="10" t="s">
        <v>230</v>
      </c>
      <c r="F51" s="78" t="s">
        <v>231</v>
      </c>
      <c r="G51" s="78" t="s">
        <v>232</v>
      </c>
      <c r="H51" s="50" t="s">
        <v>70</v>
      </c>
      <c r="I51" s="10" t="s">
        <v>208</v>
      </c>
      <c r="J51" s="10" t="s">
        <v>73</v>
      </c>
      <c r="K51" s="79">
        <v>11.32</v>
      </c>
      <c r="L51" s="78">
        <v>88.82</v>
      </c>
      <c r="M51" s="79" t="s">
        <v>74</v>
      </c>
      <c r="N51" s="10"/>
      <c r="O51" s="10" t="s">
        <v>73</v>
      </c>
      <c r="P51" s="10" t="s">
        <v>77</v>
      </c>
      <c r="Q51" s="80">
        <v>293100</v>
      </c>
      <c r="R51" s="80">
        <v>229225.93971877</v>
      </c>
      <c r="S51" s="73">
        <v>6300</v>
      </c>
      <c r="T51" s="70">
        <v>559566</v>
      </c>
      <c r="U51" s="54" t="s">
        <v>78</v>
      </c>
      <c r="V51" s="66">
        <v>6300</v>
      </c>
      <c r="W51" s="70">
        <v>559566</v>
      </c>
      <c r="X51" s="10" t="s">
        <v>77</v>
      </c>
      <c r="Y51" s="10"/>
      <c r="Z51" s="71" t="s">
        <v>79</v>
      </c>
      <c r="AA51" s="72" t="s">
        <v>80</v>
      </c>
      <c r="AB51" s="71"/>
      <c r="AC51" s="57"/>
      <c r="AD51" s="58" t="s">
        <v>9</v>
      </c>
    </row>
    <row r="52" s="27" customFormat="1" ht="63" spans="1:30">
      <c r="A52" s="10">
        <v>50</v>
      </c>
      <c r="B52" s="13" t="s">
        <v>129</v>
      </c>
      <c r="C52" s="13" t="s">
        <v>129</v>
      </c>
      <c r="D52" s="10" t="s">
        <v>233</v>
      </c>
      <c r="E52" s="10" t="s">
        <v>234</v>
      </c>
      <c r="F52" s="78" t="s">
        <v>235</v>
      </c>
      <c r="G52" s="78" t="s">
        <v>236</v>
      </c>
      <c r="H52" s="50" t="s">
        <v>70</v>
      </c>
      <c r="I52" s="10" t="s">
        <v>208</v>
      </c>
      <c r="J52" s="10" t="s">
        <v>73</v>
      </c>
      <c r="K52" s="79">
        <v>11.32</v>
      </c>
      <c r="L52" s="78">
        <v>88.82</v>
      </c>
      <c r="M52" s="79" t="s">
        <v>74</v>
      </c>
      <c r="N52" s="10"/>
      <c r="O52" s="10" t="s">
        <v>73</v>
      </c>
      <c r="P52" s="10" t="s">
        <v>77</v>
      </c>
      <c r="Q52" s="80">
        <v>293100</v>
      </c>
      <c r="R52" s="80">
        <v>229225.93971877</v>
      </c>
      <c r="S52" s="73">
        <v>6300</v>
      </c>
      <c r="T52" s="70">
        <v>559566</v>
      </c>
      <c r="U52" s="54" t="s">
        <v>78</v>
      </c>
      <c r="V52" s="66">
        <v>6300</v>
      </c>
      <c r="W52" s="70">
        <v>559566</v>
      </c>
      <c r="X52" s="10" t="s">
        <v>77</v>
      </c>
      <c r="Y52" s="10"/>
      <c r="Z52" s="71" t="s">
        <v>79</v>
      </c>
      <c r="AA52" s="72" t="s">
        <v>80</v>
      </c>
      <c r="AB52" s="71"/>
      <c r="AC52" s="57"/>
      <c r="AD52" s="58" t="s">
        <v>9</v>
      </c>
    </row>
    <row r="53" s="27" customFormat="1" ht="63" spans="1:30">
      <c r="A53" s="10">
        <v>51</v>
      </c>
      <c r="B53" s="13" t="s">
        <v>129</v>
      </c>
      <c r="C53" s="13" t="s">
        <v>129</v>
      </c>
      <c r="D53" s="10" t="s">
        <v>237</v>
      </c>
      <c r="E53" s="10" t="s">
        <v>238</v>
      </c>
      <c r="F53" s="10" t="s">
        <v>239</v>
      </c>
      <c r="G53" s="10" t="s">
        <v>240</v>
      </c>
      <c r="H53" s="50" t="s">
        <v>70</v>
      </c>
      <c r="I53" s="10" t="s">
        <v>208</v>
      </c>
      <c r="J53" s="10" t="s">
        <v>73</v>
      </c>
      <c r="K53" s="10">
        <v>14.46</v>
      </c>
      <c r="L53" s="10">
        <v>113.46</v>
      </c>
      <c r="M53" s="10" t="s">
        <v>74</v>
      </c>
      <c r="N53" s="10"/>
      <c r="O53" s="10" t="s">
        <v>73</v>
      </c>
      <c r="P53" s="10" t="s">
        <v>77</v>
      </c>
      <c r="Q53" s="80">
        <v>374400</v>
      </c>
      <c r="R53" s="80">
        <v>292808.569876177</v>
      </c>
      <c r="S53" s="73">
        <v>6500</v>
      </c>
      <c r="T53" s="70">
        <v>737490</v>
      </c>
      <c r="U53" s="54" t="s">
        <v>78</v>
      </c>
      <c r="V53" s="66">
        <v>6500</v>
      </c>
      <c r="W53" s="70">
        <v>737490</v>
      </c>
      <c r="X53" s="10" t="s">
        <v>77</v>
      </c>
      <c r="Y53" s="10"/>
      <c r="Z53" s="71" t="s">
        <v>79</v>
      </c>
      <c r="AA53" s="72" t="s">
        <v>80</v>
      </c>
      <c r="AB53" s="71"/>
      <c r="AC53" s="57"/>
      <c r="AD53" s="58" t="s">
        <v>9</v>
      </c>
    </row>
    <row r="54" s="27" customFormat="1" ht="63" spans="1:30">
      <c r="A54" s="10">
        <v>52</v>
      </c>
      <c r="B54" s="13" t="s">
        <v>129</v>
      </c>
      <c r="C54" s="13" t="s">
        <v>129</v>
      </c>
      <c r="D54" s="10" t="s">
        <v>241</v>
      </c>
      <c r="E54" s="10" t="s">
        <v>242</v>
      </c>
      <c r="F54" s="81" t="s">
        <v>243</v>
      </c>
      <c r="G54" s="81" t="s">
        <v>244</v>
      </c>
      <c r="H54" s="50" t="s">
        <v>70</v>
      </c>
      <c r="I54" s="10" t="s">
        <v>208</v>
      </c>
      <c r="J54" s="10" t="s">
        <v>73</v>
      </c>
      <c r="K54" s="81">
        <v>14.46</v>
      </c>
      <c r="L54" s="81">
        <v>113.49</v>
      </c>
      <c r="M54" s="81" t="s">
        <v>74</v>
      </c>
      <c r="N54" s="10"/>
      <c r="O54" s="10" t="s">
        <v>73</v>
      </c>
      <c r="P54" s="10" t="s">
        <v>77</v>
      </c>
      <c r="Q54" s="80">
        <v>374500</v>
      </c>
      <c r="R54" s="80">
        <v>292886.777293345</v>
      </c>
      <c r="S54" s="73">
        <v>6500</v>
      </c>
      <c r="T54" s="70">
        <v>737685</v>
      </c>
      <c r="U54" s="54" t="s">
        <v>78</v>
      </c>
      <c r="V54" s="66">
        <v>6500</v>
      </c>
      <c r="W54" s="70">
        <v>737685</v>
      </c>
      <c r="X54" s="10" t="s">
        <v>77</v>
      </c>
      <c r="Y54" s="10"/>
      <c r="Z54" s="71" t="s">
        <v>79</v>
      </c>
      <c r="AA54" s="72" t="s">
        <v>80</v>
      </c>
      <c r="AB54" s="71"/>
      <c r="AC54" s="57"/>
      <c r="AD54" s="58" t="s">
        <v>9</v>
      </c>
    </row>
    <row r="55" s="27" customFormat="1" ht="63" spans="1:30">
      <c r="A55" s="10">
        <v>53</v>
      </c>
      <c r="B55" s="13" t="s">
        <v>129</v>
      </c>
      <c r="C55" s="13" t="s">
        <v>129</v>
      </c>
      <c r="D55" s="10" t="s">
        <v>245</v>
      </c>
      <c r="E55" s="10" t="s">
        <v>246</v>
      </c>
      <c r="F55" s="81" t="s">
        <v>247</v>
      </c>
      <c r="G55" s="81" t="s">
        <v>248</v>
      </c>
      <c r="H55" s="50" t="s">
        <v>70</v>
      </c>
      <c r="I55" s="10" t="s">
        <v>208</v>
      </c>
      <c r="J55" s="10" t="s">
        <v>73</v>
      </c>
      <c r="K55" s="81">
        <v>14.52</v>
      </c>
      <c r="L55" s="81">
        <v>113.9</v>
      </c>
      <c r="M55" s="81" t="s">
        <v>74</v>
      </c>
      <c r="N55" s="10"/>
      <c r="O55" s="10" t="s">
        <v>73</v>
      </c>
      <c r="P55" s="10" t="s">
        <v>77</v>
      </c>
      <c r="Q55" s="80">
        <v>375900</v>
      </c>
      <c r="R55" s="80">
        <v>293981.681133694</v>
      </c>
      <c r="S55" s="73">
        <v>6500</v>
      </c>
      <c r="T55" s="70">
        <v>740350</v>
      </c>
      <c r="U55" s="54" t="s">
        <v>78</v>
      </c>
      <c r="V55" s="66">
        <v>6500</v>
      </c>
      <c r="W55" s="70">
        <v>740350</v>
      </c>
      <c r="X55" s="10" t="s">
        <v>77</v>
      </c>
      <c r="Y55" s="10"/>
      <c r="Z55" s="71" t="s">
        <v>79</v>
      </c>
      <c r="AA55" s="72" t="s">
        <v>80</v>
      </c>
      <c r="AB55" s="71"/>
      <c r="AC55" s="57"/>
      <c r="AD55" s="58" t="s">
        <v>9</v>
      </c>
    </row>
    <row r="56" s="27" customFormat="1" ht="63" spans="1:30">
      <c r="A56" s="10">
        <v>54</v>
      </c>
      <c r="B56" s="13" t="s">
        <v>129</v>
      </c>
      <c r="C56" s="13" t="s">
        <v>129</v>
      </c>
      <c r="D56" s="10" t="s">
        <v>249</v>
      </c>
      <c r="E56" s="10" t="s">
        <v>250</v>
      </c>
      <c r="F56" s="81" t="s">
        <v>251</v>
      </c>
      <c r="G56" s="81" t="s">
        <v>252</v>
      </c>
      <c r="H56" s="50" t="s">
        <v>70</v>
      </c>
      <c r="I56" s="10" t="s">
        <v>208</v>
      </c>
      <c r="J56" s="10" t="s">
        <v>73</v>
      </c>
      <c r="K56" s="81">
        <v>14.46</v>
      </c>
      <c r="L56" s="81">
        <v>113.46</v>
      </c>
      <c r="M56" s="81" t="s">
        <v>74</v>
      </c>
      <c r="N56" s="10"/>
      <c r="O56" s="10" t="s">
        <v>73</v>
      </c>
      <c r="P56" s="10" t="s">
        <v>77</v>
      </c>
      <c r="Q56" s="80">
        <v>374400</v>
      </c>
      <c r="R56" s="80">
        <v>292808.569876177</v>
      </c>
      <c r="S56" s="73">
        <v>6500</v>
      </c>
      <c r="T56" s="70">
        <v>737490</v>
      </c>
      <c r="U56" s="54" t="s">
        <v>78</v>
      </c>
      <c r="V56" s="66">
        <v>6500</v>
      </c>
      <c r="W56" s="70">
        <v>737490</v>
      </c>
      <c r="X56" s="10" t="s">
        <v>77</v>
      </c>
      <c r="Y56" s="10"/>
      <c r="Z56" s="71" t="s">
        <v>79</v>
      </c>
      <c r="AA56" s="72" t="s">
        <v>80</v>
      </c>
      <c r="AB56" s="71"/>
      <c r="AC56" s="57"/>
      <c r="AD56" s="58" t="s">
        <v>9</v>
      </c>
    </row>
    <row r="57" s="27" customFormat="1" ht="63" spans="1:30">
      <c r="A57" s="10">
        <v>55</v>
      </c>
      <c r="B57" s="13" t="s">
        <v>129</v>
      </c>
      <c r="C57" s="13" t="s">
        <v>129</v>
      </c>
      <c r="D57" s="10" t="s">
        <v>253</v>
      </c>
      <c r="E57" s="10" t="s">
        <v>254</v>
      </c>
      <c r="F57" s="81" t="s">
        <v>255</v>
      </c>
      <c r="G57" s="81" t="s">
        <v>256</v>
      </c>
      <c r="H57" s="50" t="s">
        <v>70</v>
      </c>
      <c r="I57" s="10" t="s">
        <v>208</v>
      </c>
      <c r="J57" s="10" t="s">
        <v>73</v>
      </c>
      <c r="K57" s="81">
        <v>11.32</v>
      </c>
      <c r="L57" s="81">
        <v>88.82</v>
      </c>
      <c r="M57" s="81" t="s">
        <v>74</v>
      </c>
      <c r="N57" s="10"/>
      <c r="O57" s="10" t="s">
        <v>73</v>
      </c>
      <c r="P57" s="10" t="s">
        <v>77</v>
      </c>
      <c r="Q57" s="80">
        <v>293100</v>
      </c>
      <c r="R57" s="80">
        <v>229225.93971877</v>
      </c>
      <c r="S57" s="73">
        <v>6300</v>
      </c>
      <c r="T57" s="70">
        <v>559566</v>
      </c>
      <c r="U57" s="54" t="s">
        <v>78</v>
      </c>
      <c r="V57" s="66">
        <v>6300</v>
      </c>
      <c r="W57" s="70">
        <v>559566</v>
      </c>
      <c r="X57" s="10" t="s">
        <v>77</v>
      </c>
      <c r="Y57" s="10"/>
      <c r="Z57" s="71" t="s">
        <v>79</v>
      </c>
      <c r="AA57" s="72" t="s">
        <v>80</v>
      </c>
      <c r="AB57" s="71"/>
      <c r="AC57" s="57"/>
      <c r="AD57" s="58" t="s">
        <v>9</v>
      </c>
    </row>
    <row r="58" s="27" customFormat="1" ht="63" spans="1:30">
      <c r="A58" s="10">
        <v>56</v>
      </c>
      <c r="B58" s="13" t="s">
        <v>129</v>
      </c>
      <c r="C58" s="13" t="s">
        <v>129</v>
      </c>
      <c r="D58" s="10" t="s">
        <v>257</v>
      </c>
      <c r="E58" s="10" t="s">
        <v>258</v>
      </c>
      <c r="F58" s="10" t="s">
        <v>259</v>
      </c>
      <c r="G58" s="10" t="s">
        <v>260</v>
      </c>
      <c r="H58" s="50" t="s">
        <v>70</v>
      </c>
      <c r="I58" s="10" t="s">
        <v>208</v>
      </c>
      <c r="J58" s="10" t="s">
        <v>73</v>
      </c>
      <c r="K58" s="10">
        <v>11.32</v>
      </c>
      <c r="L58" s="10">
        <v>88.82</v>
      </c>
      <c r="M58" s="10" t="s">
        <v>74</v>
      </c>
      <c r="N58" s="10"/>
      <c r="O58" s="10" t="s">
        <v>73</v>
      </c>
      <c r="P58" s="10" t="s">
        <v>77</v>
      </c>
      <c r="Q58" s="80">
        <v>293100</v>
      </c>
      <c r="R58" s="80">
        <v>229225.93971877</v>
      </c>
      <c r="S58" s="73">
        <v>6300</v>
      </c>
      <c r="T58" s="70">
        <v>559566</v>
      </c>
      <c r="U58" s="54" t="s">
        <v>78</v>
      </c>
      <c r="V58" s="66">
        <v>6300</v>
      </c>
      <c r="W58" s="70">
        <v>559566</v>
      </c>
      <c r="X58" s="10" t="s">
        <v>77</v>
      </c>
      <c r="Y58" s="10"/>
      <c r="Z58" s="71" t="s">
        <v>79</v>
      </c>
      <c r="AA58" s="72" t="s">
        <v>80</v>
      </c>
      <c r="AB58" s="71"/>
      <c r="AC58" s="57"/>
      <c r="AD58" s="58" t="s">
        <v>9</v>
      </c>
    </row>
    <row r="59" s="27" customFormat="1" ht="63" spans="1:30">
      <c r="A59" s="10">
        <v>57</v>
      </c>
      <c r="B59" s="13" t="s">
        <v>129</v>
      </c>
      <c r="C59" s="13" t="s">
        <v>129</v>
      </c>
      <c r="D59" s="10" t="s">
        <v>261</v>
      </c>
      <c r="E59" s="10" t="s">
        <v>262</v>
      </c>
      <c r="F59" s="10" t="s">
        <v>263</v>
      </c>
      <c r="G59" s="10" t="s">
        <v>264</v>
      </c>
      <c r="H59" s="50" t="s">
        <v>70</v>
      </c>
      <c r="I59" s="10" t="s">
        <v>208</v>
      </c>
      <c r="J59" s="10" t="s">
        <v>73</v>
      </c>
      <c r="K59" s="10">
        <v>11.32</v>
      </c>
      <c r="L59" s="10">
        <v>88.82</v>
      </c>
      <c r="M59" s="10" t="s">
        <v>74</v>
      </c>
      <c r="N59" s="10"/>
      <c r="O59" s="10" t="s">
        <v>73</v>
      </c>
      <c r="P59" s="10" t="s">
        <v>77</v>
      </c>
      <c r="Q59" s="80">
        <v>293100</v>
      </c>
      <c r="R59" s="80">
        <v>229225.93971877</v>
      </c>
      <c r="S59" s="73">
        <v>6300</v>
      </c>
      <c r="T59" s="70">
        <v>559566</v>
      </c>
      <c r="U59" s="54" t="s">
        <v>78</v>
      </c>
      <c r="V59" s="66">
        <v>6300</v>
      </c>
      <c r="W59" s="70">
        <v>559566</v>
      </c>
      <c r="X59" s="10" t="s">
        <v>77</v>
      </c>
      <c r="Y59" s="10"/>
      <c r="Z59" s="71" t="s">
        <v>79</v>
      </c>
      <c r="AA59" s="72" t="s">
        <v>80</v>
      </c>
      <c r="AB59" s="71"/>
      <c r="AC59" s="57"/>
      <c r="AD59" s="58" t="s">
        <v>9</v>
      </c>
    </row>
    <row r="60" s="27" customFormat="1" ht="63" spans="1:30">
      <c r="A60" s="10">
        <v>58</v>
      </c>
      <c r="B60" s="13" t="s">
        <v>129</v>
      </c>
      <c r="C60" s="13" t="s">
        <v>129</v>
      </c>
      <c r="D60" s="10" t="s">
        <v>265</v>
      </c>
      <c r="E60" s="10" t="s">
        <v>266</v>
      </c>
      <c r="F60" s="10" t="s">
        <v>267</v>
      </c>
      <c r="G60" s="10" t="s">
        <v>268</v>
      </c>
      <c r="H60" s="50" t="s">
        <v>70</v>
      </c>
      <c r="I60" s="10" t="s">
        <v>208</v>
      </c>
      <c r="J60" s="10" t="s">
        <v>73</v>
      </c>
      <c r="K60" s="10">
        <v>14.46</v>
      </c>
      <c r="L60" s="10">
        <v>113.46</v>
      </c>
      <c r="M60" s="10" t="s">
        <v>74</v>
      </c>
      <c r="N60" s="10"/>
      <c r="O60" s="10" t="s">
        <v>73</v>
      </c>
      <c r="P60" s="10" t="s">
        <v>77</v>
      </c>
      <c r="Q60" s="80">
        <v>374400</v>
      </c>
      <c r="R60" s="80">
        <v>292808.569876177</v>
      </c>
      <c r="S60" s="73">
        <v>6500</v>
      </c>
      <c r="T60" s="70">
        <v>737490</v>
      </c>
      <c r="U60" s="54" t="s">
        <v>78</v>
      </c>
      <c r="V60" s="66">
        <v>6500</v>
      </c>
      <c r="W60" s="70">
        <v>737490</v>
      </c>
      <c r="X60" s="10" t="s">
        <v>77</v>
      </c>
      <c r="Y60" s="10"/>
      <c r="Z60" s="71" t="s">
        <v>79</v>
      </c>
      <c r="AA60" s="72" t="s">
        <v>80</v>
      </c>
      <c r="AB60" s="71"/>
      <c r="AC60" s="57"/>
      <c r="AD60" s="58" t="s">
        <v>9</v>
      </c>
    </row>
    <row r="61" s="27" customFormat="1" ht="63" spans="1:30">
      <c r="A61" s="10">
        <v>59</v>
      </c>
      <c r="B61" s="13" t="s">
        <v>129</v>
      </c>
      <c r="C61" s="13" t="s">
        <v>129</v>
      </c>
      <c r="D61" s="10" t="s">
        <v>269</v>
      </c>
      <c r="E61" s="10" t="s">
        <v>270</v>
      </c>
      <c r="F61" s="10" t="s">
        <v>271</v>
      </c>
      <c r="G61" s="10" t="s">
        <v>272</v>
      </c>
      <c r="H61" s="50" t="s">
        <v>70</v>
      </c>
      <c r="I61" s="10" t="s">
        <v>208</v>
      </c>
      <c r="J61" s="10" t="s">
        <v>73</v>
      </c>
      <c r="K61" s="13">
        <v>15.13</v>
      </c>
      <c r="L61" s="13">
        <v>118.75</v>
      </c>
      <c r="M61" s="13" t="s">
        <v>74</v>
      </c>
      <c r="N61" s="10"/>
      <c r="O61" s="10" t="s">
        <v>73</v>
      </c>
      <c r="P61" s="10" t="s">
        <v>77</v>
      </c>
      <c r="Q61" s="80">
        <v>391900</v>
      </c>
      <c r="R61" s="80">
        <v>306494.867880539</v>
      </c>
      <c r="S61" s="73">
        <v>6500</v>
      </c>
      <c r="T61" s="70">
        <v>771875</v>
      </c>
      <c r="U61" s="54" t="s">
        <v>78</v>
      </c>
      <c r="V61" s="66">
        <v>6500</v>
      </c>
      <c r="W61" s="70">
        <v>771875</v>
      </c>
      <c r="X61" s="10" t="s">
        <v>77</v>
      </c>
      <c r="Y61" s="10"/>
      <c r="Z61" s="71" t="s">
        <v>79</v>
      </c>
      <c r="AA61" s="72" t="s">
        <v>80</v>
      </c>
      <c r="AB61" s="71"/>
      <c r="AC61" s="57"/>
      <c r="AD61" s="58" t="s">
        <v>9</v>
      </c>
    </row>
    <row r="62" s="27" customFormat="1" ht="63" spans="1:30">
      <c r="A62" s="10">
        <v>60</v>
      </c>
      <c r="B62" s="13" t="s">
        <v>129</v>
      </c>
      <c r="C62" s="13" t="s">
        <v>129</v>
      </c>
      <c r="D62" s="10" t="s">
        <v>273</v>
      </c>
      <c r="E62" s="10" t="s">
        <v>274</v>
      </c>
      <c r="F62" s="10" t="s">
        <v>275</v>
      </c>
      <c r="G62" s="10" t="s">
        <v>276</v>
      </c>
      <c r="H62" s="50" t="s">
        <v>70</v>
      </c>
      <c r="I62" s="10" t="s">
        <v>208</v>
      </c>
      <c r="J62" s="10" t="s">
        <v>73</v>
      </c>
      <c r="K62" s="10">
        <v>15.13</v>
      </c>
      <c r="L62" s="10">
        <v>118.75</v>
      </c>
      <c r="M62" s="10" t="s">
        <v>74</v>
      </c>
      <c r="N62" s="10"/>
      <c r="O62" s="10" t="s">
        <v>73</v>
      </c>
      <c r="P62" s="10" t="s">
        <v>77</v>
      </c>
      <c r="Q62" s="80">
        <v>391900</v>
      </c>
      <c r="R62" s="80">
        <v>306494.867880539</v>
      </c>
      <c r="S62" s="73">
        <v>6500</v>
      </c>
      <c r="T62" s="70">
        <v>771875</v>
      </c>
      <c r="U62" s="54" t="s">
        <v>78</v>
      </c>
      <c r="V62" s="66">
        <v>6500</v>
      </c>
      <c r="W62" s="70">
        <v>771875</v>
      </c>
      <c r="X62" s="10" t="s">
        <v>77</v>
      </c>
      <c r="Y62" s="10"/>
      <c r="Z62" s="71" t="s">
        <v>79</v>
      </c>
      <c r="AA62" s="72" t="s">
        <v>80</v>
      </c>
      <c r="AB62" s="71"/>
      <c r="AC62" s="57"/>
      <c r="AD62" s="58" t="s">
        <v>9</v>
      </c>
    </row>
    <row r="63" s="27" customFormat="1" ht="63" spans="1:30">
      <c r="A63" s="10">
        <v>61</v>
      </c>
      <c r="B63" s="13" t="s">
        <v>129</v>
      </c>
      <c r="C63" s="13" t="s">
        <v>129</v>
      </c>
      <c r="D63" s="10" t="s">
        <v>277</v>
      </c>
      <c r="E63" s="10" t="s">
        <v>278</v>
      </c>
      <c r="F63" s="10" t="s">
        <v>279</v>
      </c>
      <c r="G63" s="10" t="s">
        <v>280</v>
      </c>
      <c r="H63" s="50" t="s">
        <v>70</v>
      </c>
      <c r="I63" s="10" t="s">
        <v>208</v>
      </c>
      <c r="J63" s="10" t="s">
        <v>73</v>
      </c>
      <c r="K63" s="13">
        <v>15.13</v>
      </c>
      <c r="L63" s="13">
        <v>118.75</v>
      </c>
      <c r="M63" s="13" t="s">
        <v>74</v>
      </c>
      <c r="N63" s="10"/>
      <c r="O63" s="10" t="s">
        <v>73</v>
      </c>
      <c r="P63" s="10" t="s">
        <v>77</v>
      </c>
      <c r="Q63" s="80">
        <v>391900</v>
      </c>
      <c r="R63" s="80">
        <v>306494.867880539</v>
      </c>
      <c r="S63" s="73">
        <v>6500</v>
      </c>
      <c r="T63" s="70">
        <v>771875</v>
      </c>
      <c r="U63" s="54" t="s">
        <v>78</v>
      </c>
      <c r="V63" s="66">
        <v>6500</v>
      </c>
      <c r="W63" s="70">
        <v>771875</v>
      </c>
      <c r="X63" s="10" t="s">
        <v>77</v>
      </c>
      <c r="Y63" s="10"/>
      <c r="Z63" s="71" t="s">
        <v>79</v>
      </c>
      <c r="AA63" s="72" t="s">
        <v>80</v>
      </c>
      <c r="AB63" s="71"/>
      <c r="AC63" s="57"/>
      <c r="AD63" s="58" t="s">
        <v>9</v>
      </c>
    </row>
    <row r="64" s="27" customFormat="1" ht="63" spans="1:30">
      <c r="A64" s="10">
        <v>62</v>
      </c>
      <c r="B64" s="13" t="s">
        <v>129</v>
      </c>
      <c r="C64" s="13" t="s">
        <v>129</v>
      </c>
      <c r="D64" s="10" t="s">
        <v>281</v>
      </c>
      <c r="E64" s="10" t="s">
        <v>282</v>
      </c>
      <c r="F64" s="10" t="s">
        <v>283</v>
      </c>
      <c r="G64" s="10" t="s">
        <v>284</v>
      </c>
      <c r="H64" s="50" t="s">
        <v>70</v>
      </c>
      <c r="I64" s="10" t="s">
        <v>208</v>
      </c>
      <c r="J64" s="10" t="s">
        <v>73</v>
      </c>
      <c r="K64" s="13">
        <v>15.13</v>
      </c>
      <c r="L64" s="13">
        <v>118.75</v>
      </c>
      <c r="M64" s="13" t="s">
        <v>74</v>
      </c>
      <c r="N64" s="10"/>
      <c r="O64" s="10" t="s">
        <v>73</v>
      </c>
      <c r="P64" s="10" t="s">
        <v>77</v>
      </c>
      <c r="Q64" s="80">
        <v>391900</v>
      </c>
      <c r="R64" s="80">
        <v>306494.867880539</v>
      </c>
      <c r="S64" s="73">
        <v>6500</v>
      </c>
      <c r="T64" s="70">
        <v>771875</v>
      </c>
      <c r="U64" s="54" t="s">
        <v>78</v>
      </c>
      <c r="V64" s="66">
        <v>6500</v>
      </c>
      <c r="W64" s="70">
        <v>771875</v>
      </c>
      <c r="X64" s="10" t="s">
        <v>77</v>
      </c>
      <c r="Y64" s="10"/>
      <c r="Z64" s="71" t="s">
        <v>79</v>
      </c>
      <c r="AA64" s="72" t="s">
        <v>80</v>
      </c>
      <c r="AB64" s="71"/>
      <c r="AC64" s="57"/>
      <c r="AD64" s="58" t="s">
        <v>9</v>
      </c>
    </row>
    <row r="65" s="27" customFormat="1" ht="63" spans="1:30">
      <c r="A65" s="10">
        <v>63</v>
      </c>
      <c r="B65" s="13" t="s">
        <v>129</v>
      </c>
      <c r="C65" s="13" t="s">
        <v>129</v>
      </c>
      <c r="D65" s="10" t="s">
        <v>285</v>
      </c>
      <c r="E65" s="10" t="s">
        <v>286</v>
      </c>
      <c r="F65" s="10" t="s">
        <v>287</v>
      </c>
      <c r="G65" s="10" t="s">
        <v>288</v>
      </c>
      <c r="H65" s="50" t="s">
        <v>70</v>
      </c>
      <c r="I65" s="10" t="s">
        <v>208</v>
      </c>
      <c r="J65" s="10" t="s">
        <v>73</v>
      </c>
      <c r="K65" s="13">
        <v>11.42</v>
      </c>
      <c r="L65" s="13">
        <v>89.63</v>
      </c>
      <c r="M65" s="13" t="s">
        <v>74</v>
      </c>
      <c r="N65" s="10"/>
      <c r="O65" s="10" t="s">
        <v>73</v>
      </c>
      <c r="P65" s="10" t="s">
        <v>77</v>
      </c>
      <c r="Q65" s="80">
        <v>295800</v>
      </c>
      <c r="R65" s="80">
        <v>231337.5399823</v>
      </c>
      <c r="S65" s="73">
        <v>6300</v>
      </c>
      <c r="T65" s="70">
        <v>564669</v>
      </c>
      <c r="U65" s="54" t="s">
        <v>78</v>
      </c>
      <c r="V65" s="66">
        <v>6300</v>
      </c>
      <c r="W65" s="70">
        <v>564669</v>
      </c>
      <c r="X65" s="10" t="s">
        <v>77</v>
      </c>
      <c r="Y65" s="10"/>
      <c r="Z65" s="71" t="s">
        <v>79</v>
      </c>
      <c r="AA65" s="72" t="s">
        <v>80</v>
      </c>
      <c r="AB65" s="71"/>
      <c r="AC65" s="57"/>
      <c r="AD65" s="58" t="s">
        <v>9</v>
      </c>
    </row>
    <row r="66" s="27" customFormat="1" ht="63" spans="1:30">
      <c r="A66" s="10">
        <v>64</v>
      </c>
      <c r="B66" s="13" t="s">
        <v>129</v>
      </c>
      <c r="C66" s="13" t="s">
        <v>129</v>
      </c>
      <c r="D66" s="10" t="s">
        <v>289</v>
      </c>
      <c r="E66" s="10" t="s">
        <v>290</v>
      </c>
      <c r="F66" s="10" t="s">
        <v>291</v>
      </c>
      <c r="G66" s="10" t="s">
        <v>292</v>
      </c>
      <c r="H66" s="50" t="s">
        <v>70</v>
      </c>
      <c r="I66" s="10" t="s">
        <v>208</v>
      </c>
      <c r="J66" s="10" t="s">
        <v>73</v>
      </c>
      <c r="K66" s="13">
        <v>15.13</v>
      </c>
      <c r="L66" s="13">
        <v>118.75</v>
      </c>
      <c r="M66" s="13" t="s">
        <v>74</v>
      </c>
      <c r="N66" s="10"/>
      <c r="O66" s="10" t="s">
        <v>73</v>
      </c>
      <c r="P66" s="10" t="s">
        <v>77</v>
      </c>
      <c r="Q66" s="80">
        <v>391900</v>
      </c>
      <c r="R66" s="80">
        <v>306494.867880539</v>
      </c>
      <c r="S66" s="73">
        <v>6500</v>
      </c>
      <c r="T66" s="70">
        <v>771875</v>
      </c>
      <c r="U66" s="54" t="s">
        <v>78</v>
      </c>
      <c r="V66" s="66">
        <v>6500</v>
      </c>
      <c r="W66" s="70">
        <v>771875</v>
      </c>
      <c r="X66" s="10" t="s">
        <v>77</v>
      </c>
      <c r="Y66" s="10"/>
      <c r="Z66" s="71" t="s">
        <v>79</v>
      </c>
      <c r="AA66" s="72" t="s">
        <v>80</v>
      </c>
      <c r="AB66" s="71"/>
      <c r="AC66" s="57"/>
      <c r="AD66" s="58" t="s">
        <v>9</v>
      </c>
    </row>
    <row r="67" s="27" customFormat="1" ht="63" spans="1:30">
      <c r="A67" s="10">
        <v>65</v>
      </c>
      <c r="B67" s="13" t="s">
        <v>129</v>
      </c>
      <c r="C67" s="13" t="s">
        <v>129</v>
      </c>
      <c r="D67" s="10" t="s">
        <v>293</v>
      </c>
      <c r="E67" s="10" t="s">
        <v>294</v>
      </c>
      <c r="F67" s="10" t="s">
        <v>295</v>
      </c>
      <c r="G67" s="10" t="s">
        <v>296</v>
      </c>
      <c r="H67" s="50" t="s">
        <v>70</v>
      </c>
      <c r="I67" s="10" t="s">
        <v>208</v>
      </c>
      <c r="J67" s="10" t="s">
        <v>73</v>
      </c>
      <c r="K67" s="13">
        <v>15.13</v>
      </c>
      <c r="L67" s="13">
        <v>118.75</v>
      </c>
      <c r="M67" s="13" t="s">
        <v>74</v>
      </c>
      <c r="N67" s="10"/>
      <c r="O67" s="10" t="s">
        <v>73</v>
      </c>
      <c r="P67" s="10" t="s">
        <v>77</v>
      </c>
      <c r="Q67" s="80">
        <v>391900</v>
      </c>
      <c r="R67" s="80">
        <v>306494.867880539</v>
      </c>
      <c r="S67" s="73">
        <v>6500</v>
      </c>
      <c r="T67" s="70">
        <v>771875</v>
      </c>
      <c r="U67" s="54" t="s">
        <v>78</v>
      </c>
      <c r="V67" s="66">
        <v>6500</v>
      </c>
      <c r="W67" s="70">
        <v>771875</v>
      </c>
      <c r="X67" s="10" t="s">
        <v>77</v>
      </c>
      <c r="Y67" s="10"/>
      <c r="Z67" s="71" t="s">
        <v>79</v>
      </c>
      <c r="AA67" s="72" t="s">
        <v>80</v>
      </c>
      <c r="AB67" s="71"/>
      <c r="AC67" s="57"/>
      <c r="AD67" s="58" t="s">
        <v>9</v>
      </c>
    </row>
    <row r="68" s="27" customFormat="1" ht="63" spans="1:30">
      <c r="A68" s="10">
        <v>66</v>
      </c>
      <c r="B68" s="13" t="s">
        <v>129</v>
      </c>
      <c r="C68" s="13" t="s">
        <v>129</v>
      </c>
      <c r="D68" s="10" t="s">
        <v>297</v>
      </c>
      <c r="E68" s="10" t="s">
        <v>298</v>
      </c>
      <c r="F68" s="10" t="s">
        <v>299</v>
      </c>
      <c r="G68" s="10" t="s">
        <v>300</v>
      </c>
      <c r="H68" s="50" t="s">
        <v>70</v>
      </c>
      <c r="I68" s="10" t="s">
        <v>208</v>
      </c>
      <c r="J68" s="10" t="s">
        <v>73</v>
      </c>
      <c r="K68" s="13">
        <v>15.13</v>
      </c>
      <c r="L68" s="13">
        <v>118.75</v>
      </c>
      <c r="M68" s="13" t="s">
        <v>74</v>
      </c>
      <c r="N68" s="10"/>
      <c r="O68" s="10" t="s">
        <v>73</v>
      </c>
      <c r="P68" s="10" t="s">
        <v>77</v>
      </c>
      <c r="Q68" s="80">
        <v>391900</v>
      </c>
      <c r="R68" s="80">
        <v>306494.867880539</v>
      </c>
      <c r="S68" s="73">
        <v>6500</v>
      </c>
      <c r="T68" s="70">
        <v>771875</v>
      </c>
      <c r="U68" s="54" t="s">
        <v>78</v>
      </c>
      <c r="V68" s="66">
        <v>6500</v>
      </c>
      <c r="W68" s="70">
        <v>771875</v>
      </c>
      <c r="X68" s="10" t="s">
        <v>77</v>
      </c>
      <c r="Y68" s="10"/>
      <c r="Z68" s="71" t="s">
        <v>79</v>
      </c>
      <c r="AA68" s="72" t="s">
        <v>80</v>
      </c>
      <c r="AB68" s="71"/>
      <c r="AC68" s="57"/>
      <c r="AD68" s="58" t="s">
        <v>9</v>
      </c>
    </row>
    <row r="69" s="27" customFormat="1" ht="63" spans="1:30">
      <c r="A69" s="10">
        <v>67</v>
      </c>
      <c r="B69" s="13" t="s">
        <v>129</v>
      </c>
      <c r="C69" s="13" t="s">
        <v>129</v>
      </c>
      <c r="D69" s="10" t="s">
        <v>301</v>
      </c>
      <c r="E69" s="10" t="s">
        <v>302</v>
      </c>
      <c r="F69" s="10" t="s">
        <v>303</v>
      </c>
      <c r="G69" s="10" t="s">
        <v>304</v>
      </c>
      <c r="H69" s="50" t="s">
        <v>70</v>
      </c>
      <c r="I69" s="10" t="s">
        <v>208</v>
      </c>
      <c r="J69" s="10" t="s">
        <v>73</v>
      </c>
      <c r="K69" s="13">
        <v>11.42</v>
      </c>
      <c r="L69" s="13">
        <v>89.63</v>
      </c>
      <c r="M69" s="13" t="s">
        <v>74</v>
      </c>
      <c r="N69" s="10"/>
      <c r="O69" s="10" t="s">
        <v>73</v>
      </c>
      <c r="P69" s="10" t="s">
        <v>77</v>
      </c>
      <c r="Q69" s="80">
        <v>295800</v>
      </c>
      <c r="R69" s="80">
        <v>231337.5399823</v>
      </c>
      <c r="S69" s="73">
        <v>6300</v>
      </c>
      <c r="T69" s="70">
        <v>564669</v>
      </c>
      <c r="U69" s="54" t="s">
        <v>78</v>
      </c>
      <c r="V69" s="66">
        <v>6300</v>
      </c>
      <c r="W69" s="70">
        <v>564669</v>
      </c>
      <c r="X69" s="10" t="s">
        <v>77</v>
      </c>
      <c r="Y69" s="10"/>
      <c r="Z69" s="71" t="s">
        <v>79</v>
      </c>
      <c r="AA69" s="72" t="s">
        <v>80</v>
      </c>
      <c r="AB69" s="71"/>
      <c r="AC69" s="57"/>
      <c r="AD69" s="58" t="s">
        <v>9</v>
      </c>
    </row>
    <row r="70" s="27" customFormat="1" ht="63" spans="1:30">
      <c r="A70" s="10">
        <v>68</v>
      </c>
      <c r="B70" s="13" t="s">
        <v>129</v>
      </c>
      <c r="C70" s="13" t="s">
        <v>129</v>
      </c>
      <c r="D70" s="10" t="s">
        <v>305</v>
      </c>
      <c r="E70" s="10" t="s">
        <v>306</v>
      </c>
      <c r="F70" s="10" t="s">
        <v>307</v>
      </c>
      <c r="G70" s="10" t="s">
        <v>308</v>
      </c>
      <c r="H70" s="50" t="s">
        <v>70</v>
      </c>
      <c r="I70" s="10" t="s">
        <v>208</v>
      </c>
      <c r="J70" s="10" t="s">
        <v>73</v>
      </c>
      <c r="K70" s="13">
        <v>11.42</v>
      </c>
      <c r="L70" s="13">
        <v>89.63</v>
      </c>
      <c r="M70" s="13" t="s">
        <v>74</v>
      </c>
      <c r="N70" s="10"/>
      <c r="O70" s="10" t="s">
        <v>73</v>
      </c>
      <c r="P70" s="10" t="s">
        <v>77</v>
      </c>
      <c r="Q70" s="80">
        <v>295800</v>
      </c>
      <c r="R70" s="80">
        <v>231337.5399823</v>
      </c>
      <c r="S70" s="73">
        <v>6300</v>
      </c>
      <c r="T70" s="70">
        <v>564669</v>
      </c>
      <c r="U70" s="54" t="s">
        <v>78</v>
      </c>
      <c r="V70" s="66">
        <v>6300</v>
      </c>
      <c r="W70" s="70">
        <v>564669</v>
      </c>
      <c r="X70" s="10" t="s">
        <v>77</v>
      </c>
      <c r="Y70" s="10"/>
      <c r="Z70" s="71" t="s">
        <v>79</v>
      </c>
      <c r="AA70" s="72" t="s">
        <v>80</v>
      </c>
      <c r="AB70" s="71"/>
      <c r="AC70" s="57"/>
      <c r="AD70" s="58" t="s">
        <v>9</v>
      </c>
    </row>
    <row r="71" s="27" customFormat="1" ht="63" spans="1:30">
      <c r="A71" s="10">
        <v>69</v>
      </c>
      <c r="B71" s="13" t="s">
        <v>129</v>
      </c>
      <c r="C71" s="13" t="s">
        <v>129</v>
      </c>
      <c r="D71" s="10" t="s">
        <v>309</v>
      </c>
      <c r="E71" s="10" t="s">
        <v>310</v>
      </c>
      <c r="F71" s="10" t="s">
        <v>311</v>
      </c>
      <c r="G71" s="10" t="s">
        <v>312</v>
      </c>
      <c r="H71" s="50" t="s">
        <v>70</v>
      </c>
      <c r="I71" s="10" t="s">
        <v>208</v>
      </c>
      <c r="J71" s="10" t="s">
        <v>73</v>
      </c>
      <c r="K71" s="13">
        <v>11.42</v>
      </c>
      <c r="L71" s="13">
        <v>89.63</v>
      </c>
      <c r="M71" s="13" t="s">
        <v>74</v>
      </c>
      <c r="N71" s="10"/>
      <c r="O71" s="10" t="s">
        <v>73</v>
      </c>
      <c r="P71" s="10" t="s">
        <v>77</v>
      </c>
      <c r="Q71" s="80">
        <v>295800</v>
      </c>
      <c r="R71" s="80">
        <v>231337.5399823</v>
      </c>
      <c r="S71" s="73">
        <v>6300</v>
      </c>
      <c r="T71" s="70">
        <v>564669</v>
      </c>
      <c r="U71" s="54" t="s">
        <v>78</v>
      </c>
      <c r="V71" s="66">
        <v>6300</v>
      </c>
      <c r="W71" s="70">
        <v>564669</v>
      </c>
      <c r="X71" s="10" t="s">
        <v>77</v>
      </c>
      <c r="Y71" s="10"/>
      <c r="Z71" s="71" t="s">
        <v>79</v>
      </c>
      <c r="AA71" s="72" t="s">
        <v>80</v>
      </c>
      <c r="AB71" s="71"/>
      <c r="AC71" s="57"/>
      <c r="AD71" s="58" t="s">
        <v>9</v>
      </c>
    </row>
    <row r="72" s="27" customFormat="1" ht="63" spans="1:30">
      <c r="A72" s="10">
        <v>70</v>
      </c>
      <c r="B72" s="13" t="s">
        <v>129</v>
      </c>
      <c r="C72" s="13" t="s">
        <v>129</v>
      </c>
      <c r="D72" s="10" t="s">
        <v>313</v>
      </c>
      <c r="E72" s="10" t="s">
        <v>314</v>
      </c>
      <c r="F72" s="10" t="s">
        <v>315</v>
      </c>
      <c r="G72" s="10" t="s">
        <v>316</v>
      </c>
      <c r="H72" s="50" t="s">
        <v>70</v>
      </c>
      <c r="I72" s="10" t="s">
        <v>208</v>
      </c>
      <c r="J72" s="10" t="s">
        <v>73</v>
      </c>
      <c r="K72" s="13">
        <v>15.13</v>
      </c>
      <c r="L72" s="13">
        <v>118.75</v>
      </c>
      <c r="M72" s="13" t="s">
        <v>74</v>
      </c>
      <c r="N72" s="10"/>
      <c r="O72" s="10" t="s">
        <v>73</v>
      </c>
      <c r="P72" s="10" t="s">
        <v>77</v>
      </c>
      <c r="Q72" s="80">
        <v>391900</v>
      </c>
      <c r="R72" s="80">
        <v>306494.867880539</v>
      </c>
      <c r="S72" s="73">
        <v>6500</v>
      </c>
      <c r="T72" s="70">
        <v>771875</v>
      </c>
      <c r="U72" s="54" t="s">
        <v>78</v>
      </c>
      <c r="V72" s="66">
        <v>6500</v>
      </c>
      <c r="W72" s="70">
        <v>771875</v>
      </c>
      <c r="X72" s="10" t="s">
        <v>77</v>
      </c>
      <c r="Y72" s="10"/>
      <c r="Z72" s="71" t="s">
        <v>79</v>
      </c>
      <c r="AA72" s="72" t="s">
        <v>80</v>
      </c>
      <c r="AB72" s="71"/>
      <c r="AC72" s="57"/>
      <c r="AD72" s="58" t="s">
        <v>9</v>
      </c>
    </row>
    <row r="73" s="27" customFormat="1" ht="63" spans="1:30">
      <c r="A73" s="10">
        <v>71</v>
      </c>
      <c r="B73" s="13" t="s">
        <v>129</v>
      </c>
      <c r="C73" s="13" t="s">
        <v>129</v>
      </c>
      <c r="D73" s="10" t="s">
        <v>317</v>
      </c>
      <c r="E73" s="10" t="s">
        <v>318</v>
      </c>
      <c r="F73" s="10" t="s">
        <v>319</v>
      </c>
      <c r="G73" s="10" t="s">
        <v>320</v>
      </c>
      <c r="H73" s="50" t="s">
        <v>70</v>
      </c>
      <c r="I73" s="10" t="s">
        <v>208</v>
      </c>
      <c r="J73" s="10" t="s">
        <v>73</v>
      </c>
      <c r="K73" s="13">
        <v>15.13</v>
      </c>
      <c r="L73" s="13">
        <v>118.75</v>
      </c>
      <c r="M73" s="13" t="s">
        <v>74</v>
      </c>
      <c r="N73" s="10"/>
      <c r="O73" s="10" t="s">
        <v>73</v>
      </c>
      <c r="P73" s="10" t="s">
        <v>77</v>
      </c>
      <c r="Q73" s="80">
        <v>391900</v>
      </c>
      <c r="R73" s="80">
        <v>306494.867880539</v>
      </c>
      <c r="S73" s="73">
        <v>6500</v>
      </c>
      <c r="T73" s="70">
        <v>771875</v>
      </c>
      <c r="U73" s="54" t="s">
        <v>78</v>
      </c>
      <c r="V73" s="66">
        <v>6500</v>
      </c>
      <c r="W73" s="70">
        <v>771875</v>
      </c>
      <c r="X73" s="10" t="s">
        <v>77</v>
      </c>
      <c r="Y73" s="10"/>
      <c r="Z73" s="71" t="s">
        <v>79</v>
      </c>
      <c r="AA73" s="72" t="s">
        <v>80</v>
      </c>
      <c r="AB73" s="71"/>
      <c r="AC73" s="57"/>
      <c r="AD73" s="58" t="s">
        <v>9</v>
      </c>
    </row>
    <row r="74" s="27" customFormat="1" ht="63" spans="1:30">
      <c r="A74" s="10">
        <v>72</v>
      </c>
      <c r="B74" s="13" t="s">
        <v>129</v>
      </c>
      <c r="C74" s="13" t="s">
        <v>129</v>
      </c>
      <c r="D74" s="10" t="s">
        <v>321</v>
      </c>
      <c r="E74" s="10" t="s">
        <v>322</v>
      </c>
      <c r="F74" s="10" t="s">
        <v>323</v>
      </c>
      <c r="G74" s="10" t="s">
        <v>324</v>
      </c>
      <c r="H74" s="50" t="s">
        <v>70</v>
      </c>
      <c r="I74" s="10" t="s">
        <v>208</v>
      </c>
      <c r="J74" s="10" t="s">
        <v>73</v>
      </c>
      <c r="K74" s="13">
        <v>15.13</v>
      </c>
      <c r="L74" s="13">
        <v>118.74</v>
      </c>
      <c r="M74" s="13" t="s">
        <v>74</v>
      </c>
      <c r="N74" s="10"/>
      <c r="O74" s="10" t="s">
        <v>73</v>
      </c>
      <c r="P74" s="10" t="s">
        <v>77</v>
      </c>
      <c r="Q74" s="80">
        <v>391800</v>
      </c>
      <c r="R74" s="80">
        <v>306416.660463371</v>
      </c>
      <c r="S74" s="73">
        <v>6500</v>
      </c>
      <c r="T74" s="70">
        <v>771810</v>
      </c>
      <c r="U74" s="54" t="s">
        <v>78</v>
      </c>
      <c r="V74" s="66">
        <v>6500</v>
      </c>
      <c r="W74" s="70">
        <v>771810</v>
      </c>
      <c r="X74" s="10" t="s">
        <v>77</v>
      </c>
      <c r="Y74" s="10"/>
      <c r="Z74" s="71" t="s">
        <v>79</v>
      </c>
      <c r="AA74" s="72" t="s">
        <v>80</v>
      </c>
      <c r="AB74" s="71"/>
      <c r="AC74" s="57"/>
      <c r="AD74" s="58" t="s">
        <v>9</v>
      </c>
    </row>
    <row r="75" s="27" customFormat="1" ht="63" spans="1:30">
      <c r="A75" s="10">
        <v>73</v>
      </c>
      <c r="B75" s="13" t="s">
        <v>129</v>
      </c>
      <c r="C75" s="13" t="s">
        <v>129</v>
      </c>
      <c r="D75" s="10" t="s">
        <v>325</v>
      </c>
      <c r="E75" s="10" t="s">
        <v>326</v>
      </c>
      <c r="F75" s="10" t="s">
        <v>327</v>
      </c>
      <c r="G75" s="10" t="s">
        <v>328</v>
      </c>
      <c r="H75" s="50" t="s">
        <v>70</v>
      </c>
      <c r="I75" s="10" t="s">
        <v>208</v>
      </c>
      <c r="J75" s="10" t="s">
        <v>73</v>
      </c>
      <c r="K75" s="13">
        <v>11.42</v>
      </c>
      <c r="L75" s="13">
        <v>89.63</v>
      </c>
      <c r="M75" s="13" t="s">
        <v>74</v>
      </c>
      <c r="N75" s="10"/>
      <c r="O75" s="10" t="s">
        <v>73</v>
      </c>
      <c r="P75" s="10" t="s">
        <v>77</v>
      </c>
      <c r="Q75" s="80">
        <v>295800</v>
      </c>
      <c r="R75" s="80">
        <v>231337.5399823</v>
      </c>
      <c r="S75" s="73">
        <v>6300</v>
      </c>
      <c r="T75" s="70">
        <v>564669</v>
      </c>
      <c r="U75" s="54" t="s">
        <v>78</v>
      </c>
      <c r="V75" s="66">
        <v>6300</v>
      </c>
      <c r="W75" s="70">
        <v>564669</v>
      </c>
      <c r="X75" s="10" t="s">
        <v>77</v>
      </c>
      <c r="Y75" s="10"/>
      <c r="Z75" s="71" t="s">
        <v>79</v>
      </c>
      <c r="AA75" s="72" t="s">
        <v>80</v>
      </c>
      <c r="AB75" s="71"/>
      <c r="AC75" s="57"/>
      <c r="AD75" s="58" t="s">
        <v>9</v>
      </c>
    </row>
    <row r="76" s="27" customFormat="1" ht="63" spans="1:30">
      <c r="A76" s="10">
        <v>74</v>
      </c>
      <c r="B76" s="13" t="s">
        <v>129</v>
      </c>
      <c r="C76" s="13" t="s">
        <v>129</v>
      </c>
      <c r="D76" s="10" t="s">
        <v>329</v>
      </c>
      <c r="E76" s="10" t="s">
        <v>330</v>
      </c>
      <c r="F76" s="10" t="s">
        <v>331</v>
      </c>
      <c r="G76" s="10" t="s">
        <v>332</v>
      </c>
      <c r="H76" s="50" t="s">
        <v>70</v>
      </c>
      <c r="I76" s="10" t="s">
        <v>208</v>
      </c>
      <c r="J76" s="10" t="s">
        <v>73</v>
      </c>
      <c r="K76" s="13">
        <v>11.42</v>
      </c>
      <c r="L76" s="13">
        <v>89.63</v>
      </c>
      <c r="M76" s="13" t="s">
        <v>74</v>
      </c>
      <c r="N76" s="10"/>
      <c r="O76" s="10" t="s">
        <v>73</v>
      </c>
      <c r="P76" s="10" t="s">
        <v>77</v>
      </c>
      <c r="Q76" s="80">
        <v>295800</v>
      </c>
      <c r="R76" s="80">
        <v>231337.5399823</v>
      </c>
      <c r="S76" s="73">
        <v>6300</v>
      </c>
      <c r="T76" s="70">
        <v>564669</v>
      </c>
      <c r="U76" s="54" t="s">
        <v>78</v>
      </c>
      <c r="V76" s="66">
        <v>6300</v>
      </c>
      <c r="W76" s="70">
        <v>564669</v>
      </c>
      <c r="X76" s="10" t="s">
        <v>77</v>
      </c>
      <c r="Y76" s="10"/>
      <c r="Z76" s="71" t="s">
        <v>79</v>
      </c>
      <c r="AA76" s="72" t="s">
        <v>80</v>
      </c>
      <c r="AB76" s="71"/>
      <c r="AC76" s="57"/>
      <c r="AD76" s="58" t="s">
        <v>9</v>
      </c>
    </row>
    <row r="77" s="27" customFormat="1" ht="63" spans="1:30">
      <c r="A77" s="10">
        <v>75</v>
      </c>
      <c r="B77" s="13" t="s">
        <v>129</v>
      </c>
      <c r="C77" s="13" t="s">
        <v>129</v>
      </c>
      <c r="D77" s="10" t="s">
        <v>333</v>
      </c>
      <c r="E77" s="10" t="s">
        <v>334</v>
      </c>
      <c r="F77" s="10" t="s">
        <v>335</v>
      </c>
      <c r="G77" s="10" t="s">
        <v>336</v>
      </c>
      <c r="H77" s="50" t="s">
        <v>70</v>
      </c>
      <c r="I77" s="10" t="s">
        <v>208</v>
      </c>
      <c r="J77" s="10" t="s">
        <v>73</v>
      </c>
      <c r="K77" s="13">
        <v>11.42</v>
      </c>
      <c r="L77" s="13">
        <v>89.63</v>
      </c>
      <c r="M77" s="13" t="s">
        <v>74</v>
      </c>
      <c r="N77" s="10"/>
      <c r="O77" s="10" t="s">
        <v>73</v>
      </c>
      <c r="P77" s="10" t="s">
        <v>77</v>
      </c>
      <c r="Q77" s="80">
        <v>295800</v>
      </c>
      <c r="R77" s="80">
        <v>231337.5399823</v>
      </c>
      <c r="S77" s="73">
        <v>6300</v>
      </c>
      <c r="T77" s="70">
        <v>564669</v>
      </c>
      <c r="U77" s="54" t="s">
        <v>78</v>
      </c>
      <c r="V77" s="66">
        <v>6300</v>
      </c>
      <c r="W77" s="70">
        <v>564669</v>
      </c>
      <c r="X77" s="10" t="s">
        <v>77</v>
      </c>
      <c r="Y77" s="10"/>
      <c r="Z77" s="71" t="s">
        <v>79</v>
      </c>
      <c r="AA77" s="72" t="s">
        <v>80</v>
      </c>
      <c r="AB77" s="71"/>
      <c r="AC77" s="57"/>
      <c r="AD77" s="58" t="s">
        <v>9</v>
      </c>
    </row>
    <row r="78" s="27" customFormat="1" ht="63" spans="1:30">
      <c r="A78" s="10">
        <v>76</v>
      </c>
      <c r="B78" s="13" t="s">
        <v>129</v>
      </c>
      <c r="C78" s="13" t="s">
        <v>129</v>
      </c>
      <c r="D78" s="10" t="s">
        <v>337</v>
      </c>
      <c r="E78" s="10" t="s">
        <v>338</v>
      </c>
      <c r="F78" s="10" t="s">
        <v>339</v>
      </c>
      <c r="G78" s="10" t="s">
        <v>340</v>
      </c>
      <c r="H78" s="50" t="s">
        <v>70</v>
      </c>
      <c r="I78" s="10" t="s">
        <v>208</v>
      </c>
      <c r="J78" s="10" t="s">
        <v>73</v>
      </c>
      <c r="K78" s="13">
        <v>15.13</v>
      </c>
      <c r="L78" s="13">
        <v>118.75</v>
      </c>
      <c r="M78" s="13" t="s">
        <v>74</v>
      </c>
      <c r="N78" s="10"/>
      <c r="O78" s="10" t="s">
        <v>73</v>
      </c>
      <c r="P78" s="10" t="s">
        <v>77</v>
      </c>
      <c r="Q78" s="80">
        <v>391900</v>
      </c>
      <c r="R78" s="80">
        <v>306494.867880539</v>
      </c>
      <c r="S78" s="73">
        <v>6500</v>
      </c>
      <c r="T78" s="70">
        <v>771875</v>
      </c>
      <c r="U78" s="54" t="s">
        <v>78</v>
      </c>
      <c r="V78" s="66">
        <v>6500</v>
      </c>
      <c r="W78" s="70">
        <v>771875</v>
      </c>
      <c r="X78" s="10" t="s">
        <v>77</v>
      </c>
      <c r="Y78" s="10"/>
      <c r="Z78" s="71" t="s">
        <v>79</v>
      </c>
      <c r="AA78" s="72" t="s">
        <v>80</v>
      </c>
      <c r="AB78" s="71"/>
      <c r="AC78" s="57"/>
      <c r="AD78" s="58" t="s">
        <v>9</v>
      </c>
    </row>
    <row r="79" s="27" customFormat="1" ht="63" spans="1:30">
      <c r="A79" s="10">
        <v>77</v>
      </c>
      <c r="B79" s="13" t="s">
        <v>129</v>
      </c>
      <c r="C79" s="13" t="s">
        <v>129</v>
      </c>
      <c r="D79" s="10" t="s">
        <v>341</v>
      </c>
      <c r="E79" s="10" t="s">
        <v>342</v>
      </c>
      <c r="F79" s="10" t="s">
        <v>343</v>
      </c>
      <c r="G79" s="10" t="s">
        <v>344</v>
      </c>
      <c r="H79" s="50" t="s">
        <v>70</v>
      </c>
      <c r="I79" s="10" t="s">
        <v>208</v>
      </c>
      <c r="J79" s="10" t="s">
        <v>73</v>
      </c>
      <c r="K79" s="13">
        <v>11.42</v>
      </c>
      <c r="L79" s="13">
        <v>89.63</v>
      </c>
      <c r="M79" s="13" t="s">
        <v>74</v>
      </c>
      <c r="N79" s="10"/>
      <c r="O79" s="10" t="s">
        <v>73</v>
      </c>
      <c r="P79" s="10" t="s">
        <v>77</v>
      </c>
      <c r="Q79" s="80">
        <v>295800</v>
      </c>
      <c r="R79" s="80">
        <v>231337.5399823</v>
      </c>
      <c r="S79" s="73">
        <v>6300</v>
      </c>
      <c r="T79" s="70">
        <v>564669</v>
      </c>
      <c r="U79" s="54" t="s">
        <v>78</v>
      </c>
      <c r="V79" s="66">
        <v>6300</v>
      </c>
      <c r="W79" s="70">
        <v>564669</v>
      </c>
      <c r="X79" s="10" t="s">
        <v>77</v>
      </c>
      <c r="Y79" s="10"/>
      <c r="Z79" s="71" t="s">
        <v>79</v>
      </c>
      <c r="AA79" s="72" t="s">
        <v>80</v>
      </c>
      <c r="AB79" s="71"/>
      <c r="AC79" s="57"/>
      <c r="AD79" s="58" t="s">
        <v>9</v>
      </c>
    </row>
    <row r="80" s="27" customFormat="1" ht="63" spans="1:30">
      <c r="A80" s="10">
        <v>78</v>
      </c>
      <c r="B80" s="10" t="s">
        <v>129</v>
      </c>
      <c r="C80" s="10" t="s">
        <v>129</v>
      </c>
      <c r="D80" s="82" t="s">
        <v>345</v>
      </c>
      <c r="E80" s="82" t="s">
        <v>346</v>
      </c>
      <c r="F80" s="83" t="s">
        <v>347</v>
      </c>
      <c r="G80" s="83" t="s">
        <v>348</v>
      </c>
      <c r="H80" s="50" t="s">
        <v>70</v>
      </c>
      <c r="I80" s="84" t="s">
        <v>349</v>
      </c>
      <c r="J80" s="83" t="s">
        <v>73</v>
      </c>
      <c r="K80" s="64">
        <v>43.24</v>
      </c>
      <c r="L80" s="64">
        <v>132.84</v>
      </c>
      <c r="M80" s="10" t="s">
        <v>74</v>
      </c>
      <c r="N80" s="10" t="s">
        <v>350</v>
      </c>
      <c r="O80" s="82" t="s">
        <v>73</v>
      </c>
      <c r="P80" s="10" t="s">
        <v>77</v>
      </c>
      <c r="Q80" s="80">
        <v>730600</v>
      </c>
      <c r="R80" s="80">
        <v>561881.57</v>
      </c>
      <c r="S80" s="73">
        <v>8300</v>
      </c>
      <c r="T80" s="70">
        <v>1102572</v>
      </c>
      <c r="U80" s="54" t="s">
        <v>78</v>
      </c>
      <c r="V80" s="66">
        <v>8300</v>
      </c>
      <c r="W80" s="70">
        <v>1102572</v>
      </c>
      <c r="X80" s="82" t="s">
        <v>77</v>
      </c>
      <c r="Y80" s="10"/>
      <c r="Z80" s="71" t="s">
        <v>79</v>
      </c>
      <c r="AA80" s="72" t="s">
        <v>80</v>
      </c>
      <c r="AB80" s="71"/>
      <c r="AC80" s="57"/>
      <c r="AD80" s="58" t="s">
        <v>9</v>
      </c>
    </row>
    <row r="81" s="27" customFormat="1" ht="63" spans="1:30">
      <c r="A81" s="10">
        <v>79</v>
      </c>
      <c r="B81" s="10" t="s">
        <v>129</v>
      </c>
      <c r="C81" s="10" t="s">
        <v>129</v>
      </c>
      <c r="D81" s="82" t="s">
        <v>351</v>
      </c>
      <c r="E81" s="82" t="s">
        <v>352</v>
      </c>
      <c r="F81" s="83" t="s">
        <v>353</v>
      </c>
      <c r="G81" s="83" t="s">
        <v>354</v>
      </c>
      <c r="H81" s="50" t="s">
        <v>70</v>
      </c>
      <c r="I81" s="84" t="s">
        <v>349</v>
      </c>
      <c r="J81" s="83" t="s">
        <v>73</v>
      </c>
      <c r="K81" s="64">
        <v>51.03</v>
      </c>
      <c r="L81" s="64">
        <v>156.76</v>
      </c>
      <c r="M81" s="10" t="s">
        <v>74</v>
      </c>
      <c r="N81" s="10" t="s">
        <v>350</v>
      </c>
      <c r="O81" s="82" t="s">
        <v>73</v>
      </c>
      <c r="P81" s="10" t="s">
        <v>77</v>
      </c>
      <c r="Q81" s="80">
        <v>862200</v>
      </c>
      <c r="R81" s="80">
        <v>663090.91</v>
      </c>
      <c r="S81" s="73">
        <v>8400</v>
      </c>
      <c r="T81" s="70">
        <v>1316784</v>
      </c>
      <c r="U81" s="54" t="s">
        <v>78</v>
      </c>
      <c r="V81" s="66">
        <v>8400</v>
      </c>
      <c r="W81" s="70">
        <v>1316784</v>
      </c>
      <c r="X81" s="82" t="s">
        <v>77</v>
      </c>
      <c r="Y81" s="10"/>
      <c r="Z81" s="71" t="s">
        <v>79</v>
      </c>
      <c r="AA81" s="72" t="s">
        <v>80</v>
      </c>
      <c r="AB81" s="71"/>
      <c r="AC81" s="57"/>
      <c r="AD81" s="58" t="s">
        <v>9</v>
      </c>
    </row>
    <row r="82" s="27" customFormat="1" ht="63" spans="1:30">
      <c r="A82" s="10">
        <v>80</v>
      </c>
      <c r="B82" s="10" t="s">
        <v>129</v>
      </c>
      <c r="C82" s="10" t="s">
        <v>129</v>
      </c>
      <c r="D82" s="82" t="s">
        <v>355</v>
      </c>
      <c r="E82" s="82" t="s">
        <v>356</v>
      </c>
      <c r="F82" s="83" t="s">
        <v>357</v>
      </c>
      <c r="G82" s="83" t="s">
        <v>358</v>
      </c>
      <c r="H82" s="50" t="s">
        <v>70</v>
      </c>
      <c r="I82" s="84" t="s">
        <v>349</v>
      </c>
      <c r="J82" s="83" t="s">
        <v>73</v>
      </c>
      <c r="K82" s="64">
        <v>43.24</v>
      </c>
      <c r="L82" s="64">
        <v>132.84</v>
      </c>
      <c r="M82" s="10" t="s">
        <v>74</v>
      </c>
      <c r="N82" s="10" t="s">
        <v>350</v>
      </c>
      <c r="O82" s="82" t="s">
        <v>73</v>
      </c>
      <c r="P82" s="10" t="s">
        <v>77</v>
      </c>
      <c r="Q82" s="80">
        <v>730600</v>
      </c>
      <c r="R82" s="80">
        <v>561881.57</v>
      </c>
      <c r="S82" s="73">
        <v>8500</v>
      </c>
      <c r="T82" s="70">
        <v>1129140</v>
      </c>
      <c r="U82" s="54" t="s">
        <v>78</v>
      </c>
      <c r="V82" s="66">
        <v>8500</v>
      </c>
      <c r="W82" s="70">
        <v>1129140</v>
      </c>
      <c r="X82" s="82" t="s">
        <v>77</v>
      </c>
      <c r="Y82" s="10"/>
      <c r="Z82" s="71" t="s">
        <v>79</v>
      </c>
      <c r="AA82" s="72" t="s">
        <v>80</v>
      </c>
      <c r="AB82" s="71"/>
      <c r="AC82" s="57"/>
      <c r="AD82" s="58" t="s">
        <v>9</v>
      </c>
    </row>
    <row r="83" s="27" customFormat="1" ht="63" spans="1:30">
      <c r="A83" s="10">
        <v>81</v>
      </c>
      <c r="B83" s="10" t="s">
        <v>129</v>
      </c>
      <c r="C83" s="68" t="s">
        <v>129</v>
      </c>
      <c r="D83" s="82" t="s">
        <v>359</v>
      </c>
      <c r="E83" s="82" t="s">
        <v>360</v>
      </c>
      <c r="F83" s="83" t="s">
        <v>361</v>
      </c>
      <c r="G83" s="83" t="s">
        <v>362</v>
      </c>
      <c r="H83" s="50" t="s">
        <v>70</v>
      </c>
      <c r="I83" s="69" t="s">
        <v>349</v>
      </c>
      <c r="J83" s="83" t="s">
        <v>73</v>
      </c>
      <c r="K83" s="64">
        <v>51.03</v>
      </c>
      <c r="L83" s="64">
        <v>156.76</v>
      </c>
      <c r="M83" s="10" t="s">
        <v>74</v>
      </c>
      <c r="N83" s="10" t="s">
        <v>350</v>
      </c>
      <c r="O83" s="82" t="s">
        <v>73</v>
      </c>
      <c r="P83" s="10" t="s">
        <v>77</v>
      </c>
      <c r="Q83" s="80">
        <v>862200</v>
      </c>
      <c r="R83" s="80">
        <v>663090.91</v>
      </c>
      <c r="S83" s="73">
        <v>8600</v>
      </c>
      <c r="T83" s="70">
        <v>1348136</v>
      </c>
      <c r="U83" s="54" t="s">
        <v>78</v>
      </c>
      <c r="V83" s="66">
        <v>8600</v>
      </c>
      <c r="W83" s="70">
        <v>1348136</v>
      </c>
      <c r="X83" s="82" t="s">
        <v>77</v>
      </c>
      <c r="Y83" s="71"/>
      <c r="Z83" s="71" t="s">
        <v>79</v>
      </c>
      <c r="AA83" s="72" t="s">
        <v>80</v>
      </c>
      <c r="AB83" s="71"/>
      <c r="AC83" s="57"/>
      <c r="AD83" s="58" t="s">
        <v>9</v>
      </c>
    </row>
    <row r="84" s="27" customFormat="1" ht="63" spans="1:30">
      <c r="A84" s="10">
        <v>82</v>
      </c>
      <c r="B84" s="10" t="s">
        <v>129</v>
      </c>
      <c r="C84" s="68" t="s">
        <v>129</v>
      </c>
      <c r="D84" s="82" t="s">
        <v>363</v>
      </c>
      <c r="E84" s="82" t="s">
        <v>364</v>
      </c>
      <c r="F84" s="83" t="s">
        <v>365</v>
      </c>
      <c r="G84" s="83" t="s">
        <v>366</v>
      </c>
      <c r="H84" s="50" t="s">
        <v>70</v>
      </c>
      <c r="I84" s="69" t="s">
        <v>349</v>
      </c>
      <c r="J84" s="83" t="s">
        <v>73</v>
      </c>
      <c r="K84" s="64">
        <v>51.03</v>
      </c>
      <c r="L84" s="64">
        <v>156.76</v>
      </c>
      <c r="M84" s="10" t="s">
        <v>74</v>
      </c>
      <c r="N84" s="10" t="s">
        <v>350</v>
      </c>
      <c r="O84" s="82" t="s">
        <v>73</v>
      </c>
      <c r="P84" s="10" t="s">
        <v>77</v>
      </c>
      <c r="Q84" s="80">
        <v>830800</v>
      </c>
      <c r="R84" s="80">
        <v>638942.05</v>
      </c>
      <c r="S84" s="73">
        <v>8600</v>
      </c>
      <c r="T84" s="70">
        <v>1348136</v>
      </c>
      <c r="U84" s="54" t="s">
        <v>78</v>
      </c>
      <c r="V84" s="66">
        <v>8600</v>
      </c>
      <c r="W84" s="70">
        <v>1348136</v>
      </c>
      <c r="X84" s="82" t="s">
        <v>77</v>
      </c>
      <c r="Y84" s="71"/>
      <c r="Z84" s="71" t="s">
        <v>79</v>
      </c>
      <c r="AA84" s="72" t="s">
        <v>80</v>
      </c>
      <c r="AB84" s="71"/>
      <c r="AC84" s="57"/>
      <c r="AD84" s="58" t="s">
        <v>9</v>
      </c>
    </row>
    <row r="85" s="27" customFormat="1" ht="63" spans="1:30">
      <c r="A85" s="10">
        <v>83</v>
      </c>
      <c r="B85" s="10" t="s">
        <v>129</v>
      </c>
      <c r="C85" s="68" t="s">
        <v>129</v>
      </c>
      <c r="D85" s="82" t="s">
        <v>367</v>
      </c>
      <c r="E85" s="82" t="s">
        <v>368</v>
      </c>
      <c r="F85" s="83" t="s">
        <v>369</v>
      </c>
      <c r="G85" s="83" t="s">
        <v>370</v>
      </c>
      <c r="H85" s="50" t="s">
        <v>70</v>
      </c>
      <c r="I85" s="69" t="s">
        <v>349</v>
      </c>
      <c r="J85" s="83" t="s">
        <v>73</v>
      </c>
      <c r="K85" s="64">
        <v>4.55</v>
      </c>
      <c r="L85" s="64">
        <v>13.99</v>
      </c>
      <c r="M85" s="10" t="s">
        <v>74</v>
      </c>
      <c r="N85" s="10" t="s">
        <v>73</v>
      </c>
      <c r="O85" s="82" t="s">
        <v>371</v>
      </c>
      <c r="P85" s="10" t="s">
        <v>77</v>
      </c>
      <c r="Q85" s="80">
        <v>49000</v>
      </c>
      <c r="R85" s="80">
        <v>37684.08</v>
      </c>
      <c r="S85" s="73">
        <v>2000</v>
      </c>
      <c r="T85" s="70">
        <v>27980</v>
      </c>
      <c r="U85" s="54" t="s">
        <v>78</v>
      </c>
      <c r="V85" s="55">
        <v>3700</v>
      </c>
      <c r="W85" s="70">
        <f>V85*L85</f>
        <v>51763</v>
      </c>
      <c r="X85" s="82" t="s">
        <v>77</v>
      </c>
      <c r="Y85" s="71"/>
      <c r="Z85" s="71" t="s">
        <v>79</v>
      </c>
      <c r="AA85" s="72" t="s">
        <v>80</v>
      </c>
      <c r="AB85" s="77"/>
      <c r="AC85" s="57" t="s">
        <v>189</v>
      </c>
      <c r="AD85" s="58" t="s">
        <v>9</v>
      </c>
    </row>
    <row r="86" s="27" customFormat="1" ht="63" spans="1:30">
      <c r="A86" s="10">
        <v>84</v>
      </c>
      <c r="B86" s="10" t="s">
        <v>129</v>
      </c>
      <c r="C86" s="68" t="s">
        <v>129</v>
      </c>
      <c r="D86" s="82" t="s">
        <v>372</v>
      </c>
      <c r="E86" s="82" t="s">
        <v>373</v>
      </c>
      <c r="F86" s="50" t="s">
        <v>70</v>
      </c>
      <c r="G86" s="50" t="s">
        <v>70</v>
      </c>
      <c r="H86" s="83" t="s">
        <v>374</v>
      </c>
      <c r="I86" s="69" t="s">
        <v>349</v>
      </c>
      <c r="J86" s="83" t="s">
        <v>73</v>
      </c>
      <c r="K86" s="64">
        <v>4.54</v>
      </c>
      <c r="L86" s="64">
        <v>13.94</v>
      </c>
      <c r="M86" s="10" t="s">
        <v>74</v>
      </c>
      <c r="N86" s="10" t="s">
        <v>73</v>
      </c>
      <c r="O86" s="82" t="s">
        <v>371</v>
      </c>
      <c r="P86" s="10" t="s">
        <v>77</v>
      </c>
      <c r="Q86" s="80">
        <v>48800</v>
      </c>
      <c r="R86" s="80">
        <v>37530.84</v>
      </c>
      <c r="S86" s="73">
        <v>2000</v>
      </c>
      <c r="T86" s="70">
        <v>27880</v>
      </c>
      <c r="U86" s="54" t="s">
        <v>78</v>
      </c>
      <c r="V86" s="55">
        <v>3700</v>
      </c>
      <c r="W86" s="70">
        <f>V86*L86</f>
        <v>51578</v>
      </c>
      <c r="X86" s="82" t="s">
        <v>77</v>
      </c>
      <c r="Y86" s="71"/>
      <c r="Z86" s="71" t="s">
        <v>79</v>
      </c>
      <c r="AA86" s="72" t="s">
        <v>80</v>
      </c>
      <c r="AB86" s="77"/>
      <c r="AC86" s="57" t="s">
        <v>189</v>
      </c>
      <c r="AD86" s="58" t="s">
        <v>9</v>
      </c>
    </row>
    <row r="87" s="27" customFormat="1" ht="63" spans="1:30">
      <c r="A87" s="10">
        <v>85</v>
      </c>
      <c r="B87" s="10" t="s">
        <v>129</v>
      </c>
      <c r="C87" s="68" t="s">
        <v>129</v>
      </c>
      <c r="D87" s="82" t="s">
        <v>375</v>
      </c>
      <c r="E87" s="82" t="s">
        <v>376</v>
      </c>
      <c r="F87" s="83" t="s">
        <v>377</v>
      </c>
      <c r="G87" s="83" t="s">
        <v>378</v>
      </c>
      <c r="H87" s="50" t="s">
        <v>70</v>
      </c>
      <c r="I87" s="69" t="s">
        <v>349</v>
      </c>
      <c r="J87" s="83" t="s">
        <v>73</v>
      </c>
      <c r="K87" s="64">
        <v>5.54</v>
      </c>
      <c r="L87" s="64">
        <v>17.03</v>
      </c>
      <c r="M87" s="10" t="s">
        <v>74</v>
      </c>
      <c r="N87" s="10" t="s">
        <v>350</v>
      </c>
      <c r="O87" s="82" t="s">
        <v>371</v>
      </c>
      <c r="P87" s="10" t="s">
        <v>77</v>
      </c>
      <c r="Q87" s="80">
        <v>59600</v>
      </c>
      <c r="R87" s="80">
        <v>45835.86</v>
      </c>
      <c r="S87" s="73">
        <v>2000</v>
      </c>
      <c r="T87" s="70">
        <v>34060</v>
      </c>
      <c r="U87" s="54" t="s">
        <v>78</v>
      </c>
      <c r="V87" s="55">
        <v>3700</v>
      </c>
      <c r="W87" s="70">
        <f>V87*L87</f>
        <v>63011</v>
      </c>
      <c r="X87" s="82" t="s">
        <v>77</v>
      </c>
      <c r="Y87" s="71"/>
      <c r="Z87" s="71" t="s">
        <v>79</v>
      </c>
      <c r="AA87" s="72" t="s">
        <v>80</v>
      </c>
      <c r="AB87" s="77"/>
      <c r="AC87" s="57" t="s">
        <v>189</v>
      </c>
      <c r="AD87" s="58" t="s">
        <v>9</v>
      </c>
    </row>
    <row r="88" s="27" customFormat="1" ht="63" spans="1:30">
      <c r="A88" s="10">
        <v>86</v>
      </c>
      <c r="B88" s="10" t="s">
        <v>129</v>
      </c>
      <c r="C88" s="68" t="s">
        <v>129</v>
      </c>
      <c r="D88" s="82" t="s">
        <v>379</v>
      </c>
      <c r="E88" s="82" t="s">
        <v>380</v>
      </c>
      <c r="F88" s="83" t="s">
        <v>381</v>
      </c>
      <c r="G88" s="83" t="s">
        <v>382</v>
      </c>
      <c r="H88" s="50" t="s">
        <v>70</v>
      </c>
      <c r="I88" s="69" t="s">
        <v>349</v>
      </c>
      <c r="J88" s="83" t="s">
        <v>73</v>
      </c>
      <c r="K88" s="64">
        <v>10.38</v>
      </c>
      <c r="L88" s="64">
        <v>31.88</v>
      </c>
      <c r="M88" s="10" t="s">
        <v>74</v>
      </c>
      <c r="N88" s="10" t="s">
        <v>350</v>
      </c>
      <c r="O88" s="82" t="s">
        <v>132</v>
      </c>
      <c r="P88" s="10" t="s">
        <v>77</v>
      </c>
      <c r="Q88" s="80">
        <v>100000</v>
      </c>
      <c r="R88" s="80">
        <v>73231.12</v>
      </c>
      <c r="S88" s="73">
        <v>3500</v>
      </c>
      <c r="T88" s="70">
        <v>111580</v>
      </c>
      <c r="U88" s="54" t="s">
        <v>78</v>
      </c>
      <c r="V88" s="66">
        <f>W88/L88</f>
        <v>3764.11543287328</v>
      </c>
      <c r="W88" s="70">
        <v>120000</v>
      </c>
      <c r="X88" s="82" t="s">
        <v>77</v>
      </c>
      <c r="Y88" s="71"/>
      <c r="Z88" s="71" t="s">
        <v>79</v>
      </c>
      <c r="AA88" s="72" t="s">
        <v>80</v>
      </c>
      <c r="AB88" s="71"/>
      <c r="AC88" s="57" t="s">
        <v>133</v>
      </c>
      <c r="AD88" s="58" t="s">
        <v>9</v>
      </c>
    </row>
    <row r="89" s="27" customFormat="1" ht="63" spans="1:30">
      <c r="A89" s="10">
        <v>87</v>
      </c>
      <c r="B89" s="10" t="s">
        <v>129</v>
      </c>
      <c r="C89" s="68" t="s">
        <v>129</v>
      </c>
      <c r="D89" s="82" t="s">
        <v>383</v>
      </c>
      <c r="E89" s="82" t="s">
        <v>384</v>
      </c>
      <c r="F89" s="83" t="s">
        <v>385</v>
      </c>
      <c r="G89" s="83" t="s">
        <v>386</v>
      </c>
      <c r="H89" s="50" t="s">
        <v>70</v>
      </c>
      <c r="I89" s="69" t="s">
        <v>349</v>
      </c>
      <c r="J89" s="83" t="s">
        <v>73</v>
      </c>
      <c r="K89" s="64">
        <v>9.69</v>
      </c>
      <c r="L89" s="64">
        <v>29.76</v>
      </c>
      <c r="M89" s="10" t="s">
        <v>74</v>
      </c>
      <c r="N89" s="10" t="s">
        <v>350</v>
      </c>
      <c r="O89" s="82" t="s">
        <v>132</v>
      </c>
      <c r="P89" s="10" t="s">
        <v>77</v>
      </c>
      <c r="Q89" s="80">
        <v>100000</v>
      </c>
      <c r="R89" s="80">
        <v>73231.12</v>
      </c>
      <c r="S89" s="73">
        <v>3500</v>
      </c>
      <c r="T89" s="70">
        <v>104160</v>
      </c>
      <c r="U89" s="54" t="s">
        <v>78</v>
      </c>
      <c r="V89" s="66">
        <f>W89/L89</f>
        <v>4032.25806451613</v>
      </c>
      <c r="W89" s="70">
        <v>120000</v>
      </c>
      <c r="X89" s="82" t="s">
        <v>77</v>
      </c>
      <c r="Y89" s="71"/>
      <c r="Z89" s="71" t="s">
        <v>79</v>
      </c>
      <c r="AA89" s="72" t="s">
        <v>80</v>
      </c>
      <c r="AB89" s="71"/>
      <c r="AC89" s="57" t="s">
        <v>133</v>
      </c>
      <c r="AD89" s="58" t="s">
        <v>9</v>
      </c>
    </row>
    <row r="90" s="27" customFormat="1" ht="63" spans="1:30">
      <c r="A90" s="10">
        <v>88</v>
      </c>
      <c r="B90" s="10" t="s">
        <v>129</v>
      </c>
      <c r="C90" s="68" t="s">
        <v>129</v>
      </c>
      <c r="D90" s="82" t="s">
        <v>387</v>
      </c>
      <c r="E90" s="82" t="s">
        <v>388</v>
      </c>
      <c r="F90" s="83" t="s">
        <v>389</v>
      </c>
      <c r="G90" s="83" t="s">
        <v>390</v>
      </c>
      <c r="H90" s="50" t="s">
        <v>70</v>
      </c>
      <c r="I90" s="69" t="s">
        <v>349</v>
      </c>
      <c r="J90" s="83" t="s">
        <v>73</v>
      </c>
      <c r="K90" s="64">
        <v>9</v>
      </c>
      <c r="L90" s="64">
        <v>27.64</v>
      </c>
      <c r="M90" s="10" t="s">
        <v>74</v>
      </c>
      <c r="N90" s="10" t="s">
        <v>350</v>
      </c>
      <c r="O90" s="82" t="s">
        <v>132</v>
      </c>
      <c r="P90" s="10" t="s">
        <v>77</v>
      </c>
      <c r="Q90" s="80">
        <v>100000</v>
      </c>
      <c r="R90" s="80">
        <v>73231.12</v>
      </c>
      <c r="S90" s="73">
        <v>3500</v>
      </c>
      <c r="T90" s="70">
        <v>96740</v>
      </c>
      <c r="U90" s="54" t="s">
        <v>78</v>
      </c>
      <c r="V90" s="66">
        <f>W90/L90</f>
        <v>4341.53400868307</v>
      </c>
      <c r="W90" s="70">
        <v>120000</v>
      </c>
      <c r="X90" s="82" t="s">
        <v>77</v>
      </c>
      <c r="Y90" s="71"/>
      <c r="Z90" s="71" t="s">
        <v>79</v>
      </c>
      <c r="AA90" s="72" t="s">
        <v>80</v>
      </c>
      <c r="AB90" s="71"/>
      <c r="AC90" s="57" t="s">
        <v>133</v>
      </c>
      <c r="AD90" s="58" t="s">
        <v>9</v>
      </c>
    </row>
    <row r="91" s="27" customFormat="1" ht="63" spans="1:30">
      <c r="A91" s="10">
        <v>89</v>
      </c>
      <c r="B91" s="10" t="s">
        <v>129</v>
      </c>
      <c r="C91" s="68" t="s">
        <v>129</v>
      </c>
      <c r="D91" s="82" t="s">
        <v>391</v>
      </c>
      <c r="E91" s="82" t="s">
        <v>392</v>
      </c>
      <c r="F91" s="83" t="s">
        <v>393</v>
      </c>
      <c r="G91" s="83" t="s">
        <v>394</v>
      </c>
      <c r="H91" s="50" t="s">
        <v>70</v>
      </c>
      <c r="I91" s="69" t="s">
        <v>349</v>
      </c>
      <c r="J91" s="83" t="s">
        <v>73</v>
      </c>
      <c r="K91" s="64">
        <v>9.69</v>
      </c>
      <c r="L91" s="64">
        <v>29.76</v>
      </c>
      <c r="M91" s="10" t="s">
        <v>74</v>
      </c>
      <c r="N91" s="10" t="s">
        <v>350</v>
      </c>
      <c r="O91" s="82" t="s">
        <v>371</v>
      </c>
      <c r="P91" s="10" t="s">
        <v>77</v>
      </c>
      <c r="Q91" s="80">
        <v>104200</v>
      </c>
      <c r="R91" s="80">
        <v>80136.97</v>
      </c>
      <c r="S91" s="73">
        <v>2000</v>
      </c>
      <c r="T91" s="70">
        <v>59520</v>
      </c>
      <c r="U91" s="54" t="s">
        <v>78</v>
      </c>
      <c r="V91" s="55">
        <v>3700</v>
      </c>
      <c r="W91" s="54">
        <f>V91*L91</f>
        <v>110112</v>
      </c>
      <c r="X91" s="82" t="s">
        <v>77</v>
      </c>
      <c r="Y91" s="71"/>
      <c r="Z91" s="71" t="s">
        <v>79</v>
      </c>
      <c r="AA91" s="72" t="s">
        <v>80</v>
      </c>
      <c r="AB91" s="71"/>
      <c r="AC91" s="57" t="s">
        <v>189</v>
      </c>
      <c r="AD91" s="58" t="s">
        <v>9</v>
      </c>
    </row>
    <row r="92" s="27" customFormat="1" ht="63" spans="1:30">
      <c r="A92" s="10">
        <v>90</v>
      </c>
      <c r="B92" s="10" t="s">
        <v>129</v>
      </c>
      <c r="C92" s="10" t="s">
        <v>129</v>
      </c>
      <c r="D92" s="82" t="s">
        <v>395</v>
      </c>
      <c r="E92" s="82" t="s">
        <v>396</v>
      </c>
      <c r="F92" s="83" t="s">
        <v>397</v>
      </c>
      <c r="G92" s="83" t="s">
        <v>398</v>
      </c>
      <c r="H92" s="50" t="s">
        <v>70</v>
      </c>
      <c r="I92" s="69" t="s">
        <v>349</v>
      </c>
      <c r="J92" s="83" t="s">
        <v>73</v>
      </c>
      <c r="K92" s="64">
        <v>9.88</v>
      </c>
      <c r="L92" s="64">
        <v>30.36</v>
      </c>
      <c r="M92" s="10" t="s">
        <v>74</v>
      </c>
      <c r="N92" s="10" t="s">
        <v>350</v>
      </c>
      <c r="O92" s="82" t="s">
        <v>371</v>
      </c>
      <c r="P92" s="10" t="s">
        <v>77</v>
      </c>
      <c r="Q92" s="80">
        <v>106300</v>
      </c>
      <c r="R92" s="80">
        <v>81752.67</v>
      </c>
      <c r="S92" s="73">
        <v>2000</v>
      </c>
      <c r="T92" s="70">
        <v>60720</v>
      </c>
      <c r="U92" s="54" t="s">
        <v>78</v>
      </c>
      <c r="V92" s="55">
        <v>3700</v>
      </c>
      <c r="W92" s="54">
        <f>V92*L92</f>
        <v>112332</v>
      </c>
      <c r="X92" s="82" t="s">
        <v>77</v>
      </c>
      <c r="Y92" s="71"/>
      <c r="Z92" s="71" t="s">
        <v>79</v>
      </c>
      <c r="AA92" s="72" t="s">
        <v>80</v>
      </c>
      <c r="AB92" s="71"/>
      <c r="AC92" s="57" t="s">
        <v>189</v>
      </c>
      <c r="AD92" s="58" t="s">
        <v>9</v>
      </c>
    </row>
    <row r="93" s="27" customFormat="1" ht="63" spans="1:30">
      <c r="A93" s="10">
        <v>91</v>
      </c>
      <c r="B93" s="10" t="s">
        <v>129</v>
      </c>
      <c r="C93" s="68" t="s">
        <v>129</v>
      </c>
      <c r="D93" s="82" t="s">
        <v>399</v>
      </c>
      <c r="E93" s="82" t="s">
        <v>400</v>
      </c>
      <c r="F93" s="10" t="s">
        <v>401</v>
      </c>
      <c r="G93" s="10" t="s">
        <v>402</v>
      </c>
      <c r="H93" s="50" t="s">
        <v>70</v>
      </c>
      <c r="I93" s="69" t="s">
        <v>208</v>
      </c>
      <c r="J93" s="10" t="s">
        <v>73</v>
      </c>
      <c r="K93" s="64">
        <v>14.84</v>
      </c>
      <c r="L93" s="64">
        <v>80.23</v>
      </c>
      <c r="M93" s="10" t="s">
        <v>74</v>
      </c>
      <c r="N93" s="10" t="s">
        <v>350</v>
      </c>
      <c r="O93" s="71" t="s">
        <v>73</v>
      </c>
      <c r="P93" s="10" t="s">
        <v>77</v>
      </c>
      <c r="Q93" s="80">
        <v>417200</v>
      </c>
      <c r="R93" s="80">
        <v>300508.38</v>
      </c>
      <c r="S93" s="73">
        <v>6500</v>
      </c>
      <c r="T93" s="70">
        <v>521495</v>
      </c>
      <c r="U93" s="54" t="s">
        <v>78</v>
      </c>
      <c r="V93" s="66">
        <v>6500</v>
      </c>
      <c r="W93" s="70">
        <v>521495</v>
      </c>
      <c r="X93" s="82" t="s">
        <v>77</v>
      </c>
      <c r="Y93" s="71"/>
      <c r="Z93" s="71" t="s">
        <v>79</v>
      </c>
      <c r="AA93" s="72" t="s">
        <v>80</v>
      </c>
      <c r="AB93" s="71" t="s">
        <v>403</v>
      </c>
      <c r="AC93" s="57"/>
      <c r="AD93" s="58" t="s">
        <v>9</v>
      </c>
    </row>
    <row r="94" s="27" customFormat="1" ht="63" spans="1:30">
      <c r="A94" s="10">
        <v>92</v>
      </c>
      <c r="B94" s="10" t="s">
        <v>129</v>
      </c>
      <c r="C94" s="68" t="s">
        <v>129</v>
      </c>
      <c r="D94" s="82" t="s">
        <v>404</v>
      </c>
      <c r="E94" s="82" t="s">
        <v>405</v>
      </c>
      <c r="F94" s="10" t="s">
        <v>406</v>
      </c>
      <c r="G94" s="10" t="s">
        <v>407</v>
      </c>
      <c r="H94" s="50" t="s">
        <v>70</v>
      </c>
      <c r="I94" s="69" t="s">
        <v>208</v>
      </c>
      <c r="J94" s="10" t="s">
        <v>73</v>
      </c>
      <c r="K94" s="64">
        <v>14.76</v>
      </c>
      <c r="L94" s="64">
        <v>79.77</v>
      </c>
      <c r="M94" s="10" t="s">
        <v>74</v>
      </c>
      <c r="N94" s="10" t="s">
        <v>350</v>
      </c>
      <c r="O94" s="71" t="s">
        <v>73</v>
      </c>
      <c r="P94" s="10" t="s">
        <v>77</v>
      </c>
      <c r="Q94" s="80">
        <v>414800</v>
      </c>
      <c r="R94" s="80">
        <v>298780.3</v>
      </c>
      <c r="S94" s="73">
        <v>6500</v>
      </c>
      <c r="T94" s="70">
        <v>518505</v>
      </c>
      <c r="U94" s="54" t="s">
        <v>78</v>
      </c>
      <c r="V94" s="66">
        <v>6500</v>
      </c>
      <c r="W94" s="70">
        <v>518505</v>
      </c>
      <c r="X94" s="82" t="s">
        <v>77</v>
      </c>
      <c r="Y94" s="71"/>
      <c r="Z94" s="71" t="s">
        <v>79</v>
      </c>
      <c r="AA94" s="72" t="s">
        <v>80</v>
      </c>
      <c r="AB94" s="71" t="s">
        <v>408</v>
      </c>
      <c r="AC94" s="57"/>
      <c r="AD94" s="58" t="s">
        <v>9</v>
      </c>
    </row>
    <row r="95" s="27" customFormat="1" ht="63" spans="1:30">
      <c r="A95" s="10">
        <v>93</v>
      </c>
      <c r="B95" s="10" t="s">
        <v>129</v>
      </c>
      <c r="C95" s="68" t="s">
        <v>129</v>
      </c>
      <c r="D95" s="82" t="s">
        <v>409</v>
      </c>
      <c r="E95" s="82" t="s">
        <v>410</v>
      </c>
      <c r="F95" s="10" t="s">
        <v>411</v>
      </c>
      <c r="G95" s="10" t="s">
        <v>412</v>
      </c>
      <c r="H95" s="50" t="s">
        <v>70</v>
      </c>
      <c r="I95" s="10" t="s">
        <v>208</v>
      </c>
      <c r="J95" s="64" t="s">
        <v>73</v>
      </c>
      <c r="K95" s="64">
        <v>16.27</v>
      </c>
      <c r="L95" s="10">
        <v>99.96</v>
      </c>
      <c r="M95" s="10" t="s">
        <v>74</v>
      </c>
      <c r="N95" s="10"/>
      <c r="O95" s="71" t="s">
        <v>73</v>
      </c>
      <c r="P95" s="10" t="s">
        <v>77</v>
      </c>
      <c r="Q95" s="80">
        <v>293974.24</v>
      </c>
      <c r="R95" s="80">
        <v>220757.837533462</v>
      </c>
      <c r="S95" s="73">
        <v>6500</v>
      </c>
      <c r="T95" s="70">
        <v>649740</v>
      </c>
      <c r="U95" s="54" t="s">
        <v>78</v>
      </c>
      <c r="V95" s="66">
        <v>6500</v>
      </c>
      <c r="W95" s="70">
        <v>649740</v>
      </c>
      <c r="X95" s="82" t="s">
        <v>77</v>
      </c>
      <c r="Y95" s="71"/>
      <c r="Z95" s="71" t="s">
        <v>79</v>
      </c>
      <c r="AA95" s="72" t="s">
        <v>80</v>
      </c>
      <c r="AB95" s="71"/>
      <c r="AC95" s="57"/>
      <c r="AD95" s="58" t="s">
        <v>9</v>
      </c>
    </row>
    <row r="96" s="27" customFormat="1" ht="63" spans="1:30">
      <c r="A96" s="10">
        <v>94</v>
      </c>
      <c r="B96" s="10" t="s">
        <v>129</v>
      </c>
      <c r="C96" s="10" t="s">
        <v>129</v>
      </c>
      <c r="D96" s="82" t="s">
        <v>413</v>
      </c>
      <c r="E96" s="82" t="s">
        <v>414</v>
      </c>
      <c r="F96" s="10" t="s">
        <v>415</v>
      </c>
      <c r="G96" s="10" t="s">
        <v>416</v>
      </c>
      <c r="H96" s="50" t="s">
        <v>70</v>
      </c>
      <c r="I96" s="10" t="s">
        <v>208</v>
      </c>
      <c r="J96" s="64" t="s">
        <v>73</v>
      </c>
      <c r="K96" s="64">
        <v>16.54</v>
      </c>
      <c r="L96" s="10">
        <v>101.61</v>
      </c>
      <c r="M96" s="10" t="s">
        <v>74</v>
      </c>
      <c r="N96" s="10" t="s">
        <v>417</v>
      </c>
      <c r="O96" s="10" t="s">
        <v>73</v>
      </c>
      <c r="P96" s="10" t="s">
        <v>77</v>
      </c>
      <c r="Q96" s="80">
        <v>298826.76</v>
      </c>
      <c r="R96" s="80">
        <v>224401.802466538</v>
      </c>
      <c r="S96" s="73">
        <v>6500</v>
      </c>
      <c r="T96" s="70">
        <v>660465</v>
      </c>
      <c r="U96" s="54" t="s">
        <v>78</v>
      </c>
      <c r="V96" s="66">
        <v>6500</v>
      </c>
      <c r="W96" s="70">
        <v>660465</v>
      </c>
      <c r="X96" s="82" t="s">
        <v>77</v>
      </c>
      <c r="Y96" s="10"/>
      <c r="Z96" s="71" t="s">
        <v>79</v>
      </c>
      <c r="AA96" s="72" t="s">
        <v>80</v>
      </c>
      <c r="AB96" s="10"/>
      <c r="AC96" s="57"/>
      <c r="AD96" s="58" t="s">
        <v>9</v>
      </c>
    </row>
    <row r="97" s="27" customFormat="1" spans="1:30">
      <c r="A97" s="85"/>
      <c r="B97" s="85"/>
      <c r="C97" s="85"/>
      <c r="D97" s="86"/>
      <c r="E97" s="86"/>
      <c r="F97" s="87"/>
      <c r="G97" s="87"/>
      <c r="H97" s="87"/>
      <c r="I97" s="87"/>
      <c r="J97" s="87"/>
      <c r="K97" s="87">
        <f>SUM(K3:K96)</f>
        <v>2135.61</v>
      </c>
      <c r="L97" s="87">
        <f>SUM(L3:L96)</f>
        <v>7790.97</v>
      </c>
      <c r="M97" s="87"/>
      <c r="N97" s="87"/>
      <c r="O97" s="85"/>
      <c r="P97" s="85"/>
      <c r="Q97" s="88">
        <f>SUM(Q3:Q96)</f>
        <v>25215695.17</v>
      </c>
      <c r="R97" s="88">
        <f>SUM(R3:R96)</f>
        <v>19078395.8209681</v>
      </c>
      <c r="S97" s="88"/>
      <c r="T97" s="88">
        <f>SUM(T3:T96)</f>
        <v>48072696</v>
      </c>
      <c r="U97" s="88">
        <f>SUM(U3:U96)</f>
        <v>192600</v>
      </c>
      <c r="V97" s="89"/>
      <c r="W97" s="88">
        <f>SUM(W3:W96)</f>
        <v>48741582</v>
      </c>
      <c r="X97" s="85"/>
      <c r="Y97" s="85"/>
      <c r="Z97" s="85"/>
      <c r="AA97" s="85"/>
      <c r="AB97" s="90"/>
      <c r="AC97" s="43"/>
      <c r="AD97" s="58" t="s">
        <v>9</v>
      </c>
    </row>
  </sheetData>
  <autoFilter xmlns:etc="http://www.wps.cn/officeDocument/2017/etCustomData" ref="A2:AB97" etc:filterBottomFollowUsedRange="0">
    <sortState ref="A2:AB97">
      <sortCondition ref="A2:A97"/>
    </sortState>
    <extLst/>
  </autoFilter>
  <mergeCells count="1">
    <mergeCell ref="A1:AB1"/>
  </mergeCells>
  <conditionalFormatting sqref="J95:J96">
    <cfRule type="duplicateValues" dxfId="0" priority="1"/>
  </conditionalFormatting>
  <conditionalFormatting sqref="K3:K20">
    <cfRule type="duplicateValues" dxfId="0" priority="8"/>
  </conditionalFormatting>
  <conditionalFormatting sqref="K80:K94">
    <cfRule type="duplicateValues" dxfId="0" priority="4"/>
  </conditionalFormatting>
  <conditionalFormatting sqref="D1:G2">
    <cfRule type="duplicateValues" dxfId="0" priority="10"/>
  </conditionalFormatting>
  <conditionalFormatting sqref="D3:E11">
    <cfRule type="duplicateValues" dxfId="0" priority="7"/>
  </conditionalFormatting>
  <conditionalFormatting sqref="D12:E16">
    <cfRule type="duplicateValues" dxfId="0" priority="9"/>
  </conditionalFormatting>
  <conditionalFormatting sqref="D17:E20">
    <cfRule type="duplicateValues" dxfId="0" priority="6"/>
  </conditionalFormatting>
  <conditionalFormatting sqref="D45:E79">
    <cfRule type="duplicateValues" dxfId="0" priority="5"/>
  </conditionalFormatting>
  <conditionalFormatting sqref="D80:E92">
    <cfRule type="duplicateValues" dxfId="0" priority="3"/>
  </conditionalFormatting>
  <conditionalFormatting sqref="D93:E96">
    <cfRule type="duplicateValues" dxfId="0" priority="2"/>
  </conditionalFormatting>
  <pageMargins left="0.75" right="0.75" top="1" bottom="1" header="0.5" footer="0.5"/>
  <pageSetup paperSize="9" scale="5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2"/>
  <sheetViews>
    <sheetView workbookViewId="0">
      <selection activeCell="F32" sqref="F1:F32"/>
    </sheetView>
  </sheetViews>
  <sheetFormatPr defaultColWidth="9" defaultRowHeight="14.25"/>
  <cols>
    <col min="3" max="3" width="11.25" customWidth="1"/>
    <col min="4" max="4" width="12.75" customWidth="1"/>
    <col min="6" max="6" width="11.5" customWidth="1"/>
    <col min="8" max="8" width="9.375"/>
    <col min="12" max="12" width="9.875" customWidth="1"/>
    <col min="15" max="15" width="12.625"/>
    <col min="16" max="16" width="10.375"/>
    <col min="20" max="20" width="12.5" customWidth="1"/>
    <col min="21" max="21" width="14.375" customWidth="1"/>
    <col min="27" max="27" width="12.125"/>
    <col min="28" max="28" width="10.375"/>
  </cols>
  <sheetData>
    <row r="1" ht="63.75" spans="1:28">
      <c r="A1" s="16">
        <v>1</v>
      </c>
      <c r="B1" s="1" t="s">
        <v>8</v>
      </c>
      <c r="C1" s="2">
        <v>458440</v>
      </c>
      <c r="D1" s="2">
        <v>412596</v>
      </c>
      <c r="E1" s="17">
        <v>0.1</v>
      </c>
      <c r="F1" s="2">
        <v>50000</v>
      </c>
      <c r="G1" t="b">
        <f t="shared" ref="G1:G12" si="0">EXACT(B1,S1)</f>
        <v>1</v>
      </c>
      <c r="H1">
        <f>C1-C1*E1</f>
        <v>412596</v>
      </c>
      <c r="I1">
        <f>D1-H1</f>
        <v>0</v>
      </c>
      <c r="J1">
        <f>F1-U1</f>
        <v>0</v>
      </c>
      <c r="L1" s="18">
        <v>458440</v>
      </c>
      <c r="M1" s="18">
        <v>412596</v>
      </c>
      <c r="N1" s="18">
        <v>50000</v>
      </c>
      <c r="R1">
        <v>1</v>
      </c>
      <c r="S1" s="19" t="s">
        <v>8</v>
      </c>
      <c r="T1" s="2">
        <v>458440</v>
      </c>
      <c r="U1" s="2">
        <v>50000</v>
      </c>
      <c r="Y1">
        <v>7</v>
      </c>
      <c r="Z1" s="20" t="s">
        <v>108</v>
      </c>
      <c r="AA1" s="2">
        <v>96600</v>
      </c>
      <c r="AB1" s="2">
        <v>10000</v>
      </c>
    </row>
    <row r="2" ht="63.75" spans="1:28">
      <c r="A2" s="16">
        <v>2</v>
      </c>
      <c r="B2" s="21" t="s">
        <v>10</v>
      </c>
      <c r="C2" s="2">
        <v>349633</v>
      </c>
      <c r="D2" s="2">
        <v>314669.7</v>
      </c>
      <c r="E2" s="17">
        <v>0.1</v>
      </c>
      <c r="F2" s="2">
        <v>40000</v>
      </c>
      <c r="G2" t="b">
        <f t="shared" si="0"/>
        <v>1</v>
      </c>
      <c r="H2">
        <f t="shared" ref="H2:H32" si="1">C2-C2*E2</f>
        <v>314669.7</v>
      </c>
      <c r="I2">
        <f t="shared" ref="I2:I32" si="2">D2-H2</f>
        <v>0</v>
      </c>
      <c r="J2">
        <f t="shared" ref="J2:J32" si="3">F2-U2</f>
        <v>0</v>
      </c>
      <c r="L2" s="22">
        <v>349633</v>
      </c>
      <c r="M2" s="22">
        <v>314669.7</v>
      </c>
      <c r="N2" s="22">
        <v>40000</v>
      </c>
      <c r="R2">
        <v>2</v>
      </c>
      <c r="S2" s="19" t="s">
        <v>10</v>
      </c>
      <c r="T2" s="2">
        <v>349633</v>
      </c>
      <c r="U2" s="2">
        <v>40000</v>
      </c>
      <c r="Y2">
        <v>16</v>
      </c>
      <c r="Z2" s="23" t="s">
        <v>140</v>
      </c>
      <c r="AA2" s="2">
        <v>296520</v>
      </c>
      <c r="AB2" s="2">
        <v>30000</v>
      </c>
    </row>
    <row r="3" ht="126.75" spans="1:28">
      <c r="A3" s="16">
        <v>3</v>
      </c>
      <c r="B3" s="1" t="s">
        <v>418</v>
      </c>
      <c r="C3" s="7">
        <v>1027005</v>
      </c>
      <c r="D3" s="7">
        <v>924304.5</v>
      </c>
      <c r="E3" s="24">
        <v>0.1</v>
      </c>
      <c r="F3" s="8">
        <v>110000</v>
      </c>
      <c r="G3" t="b">
        <f t="shared" si="0"/>
        <v>0</v>
      </c>
      <c r="H3">
        <f t="shared" si="1"/>
        <v>924304.5</v>
      </c>
      <c r="I3">
        <f t="shared" si="2"/>
        <v>0</v>
      </c>
      <c r="J3">
        <f t="shared" si="3"/>
        <v>0</v>
      </c>
      <c r="L3" s="22">
        <v>1027005</v>
      </c>
      <c r="M3" s="22">
        <v>924304.5</v>
      </c>
      <c r="N3" s="22">
        <v>110000</v>
      </c>
      <c r="R3">
        <v>3</v>
      </c>
      <c r="S3" s="25" t="s">
        <v>419</v>
      </c>
      <c r="T3" s="8">
        <v>1027005</v>
      </c>
      <c r="U3" s="8">
        <v>110000</v>
      </c>
      <c r="Y3">
        <v>9</v>
      </c>
      <c r="Z3" s="23" t="s">
        <v>117</v>
      </c>
      <c r="AA3" s="2">
        <v>252700</v>
      </c>
      <c r="AB3" s="2">
        <v>30000</v>
      </c>
    </row>
    <row r="4" ht="48" spans="1:28">
      <c r="A4" s="16">
        <v>4</v>
      </c>
      <c r="B4" s="1" t="s">
        <v>15</v>
      </c>
      <c r="C4" s="2">
        <v>820667</v>
      </c>
      <c r="D4" s="2">
        <v>820667</v>
      </c>
      <c r="E4" s="17">
        <v>0</v>
      </c>
      <c r="F4" s="2">
        <v>90000</v>
      </c>
      <c r="G4" t="b">
        <f t="shared" si="0"/>
        <v>1</v>
      </c>
      <c r="H4">
        <f t="shared" si="1"/>
        <v>820667</v>
      </c>
      <c r="I4">
        <f t="shared" si="2"/>
        <v>0</v>
      </c>
      <c r="J4">
        <f t="shared" si="3"/>
        <v>0</v>
      </c>
      <c r="L4" s="22">
        <v>331654.5</v>
      </c>
      <c r="M4" s="22">
        <v>40000</v>
      </c>
      <c r="N4" s="22">
        <v>90000</v>
      </c>
      <c r="R4">
        <v>8</v>
      </c>
      <c r="S4" s="19" t="s">
        <v>15</v>
      </c>
      <c r="T4" s="2">
        <v>820667</v>
      </c>
      <c r="U4" s="2">
        <v>90000</v>
      </c>
      <c r="Y4">
        <v>10</v>
      </c>
      <c r="Z4" s="23" t="s">
        <v>120</v>
      </c>
      <c r="AA4" s="2">
        <v>316440</v>
      </c>
      <c r="AB4" s="2">
        <v>40000</v>
      </c>
    </row>
    <row r="5" ht="95.25" spans="1:28">
      <c r="A5" s="16">
        <v>5</v>
      </c>
      <c r="B5" s="10" t="s">
        <v>126</v>
      </c>
      <c r="C5" s="2">
        <v>377860</v>
      </c>
      <c r="D5" s="2">
        <v>340074</v>
      </c>
      <c r="E5" s="17">
        <v>0.1</v>
      </c>
      <c r="F5" s="2">
        <v>40000</v>
      </c>
      <c r="G5" t="b">
        <f t="shared" si="0"/>
        <v>1</v>
      </c>
      <c r="H5">
        <f t="shared" si="1"/>
        <v>340074</v>
      </c>
      <c r="I5">
        <f t="shared" si="2"/>
        <v>0</v>
      </c>
      <c r="J5">
        <f t="shared" si="3"/>
        <v>0</v>
      </c>
      <c r="L5" s="22">
        <v>527414.16</v>
      </c>
      <c r="M5" s="22">
        <v>60000</v>
      </c>
      <c r="N5" s="22">
        <v>40000</v>
      </c>
      <c r="R5">
        <v>11</v>
      </c>
      <c r="S5" s="23" t="s">
        <v>126</v>
      </c>
      <c r="T5" s="2">
        <v>377860</v>
      </c>
      <c r="U5" s="2">
        <v>40000</v>
      </c>
      <c r="Y5">
        <v>5</v>
      </c>
      <c r="Z5" s="19" t="s">
        <v>100</v>
      </c>
      <c r="AA5" s="2">
        <v>1816490</v>
      </c>
      <c r="AB5" s="2">
        <v>190000</v>
      </c>
    </row>
    <row r="6" ht="111" spans="1:28">
      <c r="A6" s="16">
        <v>6</v>
      </c>
      <c r="B6" s="11" t="s">
        <v>16</v>
      </c>
      <c r="C6" s="12">
        <v>120000</v>
      </c>
      <c r="D6" s="2">
        <v>109200</v>
      </c>
      <c r="E6" s="17">
        <v>0.09</v>
      </c>
      <c r="F6" s="2">
        <v>20000</v>
      </c>
      <c r="G6" t="b">
        <f t="shared" si="0"/>
        <v>1</v>
      </c>
      <c r="H6">
        <f t="shared" si="1"/>
        <v>109200</v>
      </c>
      <c r="I6">
        <f t="shared" si="2"/>
        <v>0</v>
      </c>
      <c r="J6">
        <f t="shared" si="3"/>
        <v>0</v>
      </c>
      <c r="L6" s="22">
        <v>327442.5</v>
      </c>
      <c r="M6" s="22">
        <v>40000</v>
      </c>
      <c r="N6" s="22">
        <v>20000</v>
      </c>
      <c r="R6">
        <v>12</v>
      </c>
      <c r="S6" s="26" t="s">
        <v>16</v>
      </c>
      <c r="T6" s="12">
        <v>120000</v>
      </c>
      <c r="U6" s="2">
        <v>20000</v>
      </c>
      <c r="Y6">
        <v>4</v>
      </c>
      <c r="Z6" s="19" t="s">
        <v>95</v>
      </c>
      <c r="AA6" s="2">
        <v>1676320</v>
      </c>
      <c r="AB6" s="2">
        <v>170000</v>
      </c>
    </row>
    <row r="7" ht="111" spans="1:28">
      <c r="A7" s="16">
        <v>7</v>
      </c>
      <c r="B7" s="11" t="s">
        <v>17</v>
      </c>
      <c r="C7" s="12">
        <v>120000</v>
      </c>
      <c r="D7" s="2">
        <v>109200</v>
      </c>
      <c r="E7" s="17">
        <v>0.09</v>
      </c>
      <c r="F7" s="2">
        <v>20000</v>
      </c>
      <c r="G7" t="b">
        <f t="shared" si="0"/>
        <v>1</v>
      </c>
      <c r="H7">
        <f t="shared" si="1"/>
        <v>109200</v>
      </c>
      <c r="I7">
        <f t="shared" si="2"/>
        <v>0</v>
      </c>
      <c r="J7">
        <f t="shared" si="3"/>
        <v>0</v>
      </c>
      <c r="L7" s="22">
        <v>586234.8</v>
      </c>
      <c r="M7" s="22">
        <v>70000</v>
      </c>
      <c r="N7" s="22">
        <v>20000</v>
      </c>
      <c r="R7">
        <v>13</v>
      </c>
      <c r="S7" s="26" t="s">
        <v>17</v>
      </c>
      <c r="T7" s="12">
        <v>120000</v>
      </c>
      <c r="U7" s="2">
        <v>20000</v>
      </c>
      <c r="Y7">
        <v>6</v>
      </c>
      <c r="Z7" s="19" t="s">
        <v>105</v>
      </c>
      <c r="AA7" s="2">
        <v>1103300</v>
      </c>
      <c r="AB7" s="2">
        <v>120000</v>
      </c>
    </row>
    <row r="8" ht="111" spans="1:28">
      <c r="A8" s="16">
        <v>8</v>
      </c>
      <c r="B8" s="11" t="s">
        <v>18</v>
      </c>
      <c r="C8" s="12">
        <v>120000</v>
      </c>
      <c r="D8" s="2">
        <v>109200</v>
      </c>
      <c r="E8" s="17">
        <v>0.09</v>
      </c>
      <c r="F8" s="2">
        <v>20000</v>
      </c>
      <c r="G8" t="b">
        <f t="shared" si="0"/>
        <v>1</v>
      </c>
      <c r="H8">
        <f t="shared" si="1"/>
        <v>109200</v>
      </c>
      <c r="I8">
        <f t="shared" si="2"/>
        <v>0</v>
      </c>
      <c r="J8">
        <f t="shared" si="3"/>
        <v>0</v>
      </c>
      <c r="L8" s="22">
        <v>706623.3</v>
      </c>
      <c r="M8" s="22">
        <v>80000</v>
      </c>
      <c r="N8" s="22">
        <v>20000</v>
      </c>
      <c r="R8">
        <v>14</v>
      </c>
      <c r="S8" s="26" t="s">
        <v>18</v>
      </c>
      <c r="T8" s="12">
        <v>120000</v>
      </c>
      <c r="U8" s="2">
        <v>20000</v>
      </c>
    </row>
    <row r="9" ht="111" spans="1:28">
      <c r="A9" s="16">
        <v>9</v>
      </c>
      <c r="B9" s="11" t="s">
        <v>19</v>
      </c>
      <c r="C9" s="12">
        <v>120000</v>
      </c>
      <c r="D9" s="2">
        <v>109200</v>
      </c>
      <c r="E9" s="17">
        <v>0.09</v>
      </c>
      <c r="F9" s="2">
        <v>20000</v>
      </c>
      <c r="G9" t="b">
        <f t="shared" si="0"/>
        <v>1</v>
      </c>
      <c r="H9">
        <f t="shared" si="1"/>
        <v>109200</v>
      </c>
      <c r="I9">
        <f t="shared" si="2"/>
        <v>0</v>
      </c>
      <c r="J9">
        <f t="shared" si="3"/>
        <v>0</v>
      </c>
      <c r="L9" s="22">
        <v>2987722.08</v>
      </c>
      <c r="M9" s="22">
        <v>310000</v>
      </c>
      <c r="N9" s="22">
        <v>20000</v>
      </c>
      <c r="R9">
        <v>15</v>
      </c>
      <c r="S9" s="26" t="s">
        <v>19</v>
      </c>
      <c r="T9" s="12">
        <v>120000</v>
      </c>
      <c r="U9" s="2">
        <v>20000</v>
      </c>
    </row>
    <row r="10" ht="48" spans="1:28">
      <c r="A10" s="16">
        <v>10</v>
      </c>
      <c r="B10" s="13" t="s">
        <v>144</v>
      </c>
      <c r="C10" s="2">
        <v>558168</v>
      </c>
      <c r="D10" s="2">
        <v>502351.2</v>
      </c>
      <c r="E10" s="17">
        <v>0.1</v>
      </c>
      <c r="F10" s="2">
        <v>60000</v>
      </c>
      <c r="G10" t="b">
        <f t="shared" si="0"/>
        <v>1</v>
      </c>
      <c r="H10">
        <f t="shared" si="1"/>
        <v>502351.2</v>
      </c>
      <c r="I10">
        <f t="shared" si="2"/>
        <v>0</v>
      </c>
      <c r="J10">
        <f t="shared" si="3"/>
        <v>0</v>
      </c>
      <c r="L10" s="22">
        <v>375624</v>
      </c>
      <c r="M10" s="22">
        <v>50000</v>
      </c>
      <c r="N10" s="22">
        <v>60000</v>
      </c>
      <c r="R10">
        <v>17</v>
      </c>
      <c r="S10" s="14" t="s">
        <v>144</v>
      </c>
      <c r="T10" s="2">
        <v>558168</v>
      </c>
      <c r="U10" s="2">
        <v>60000</v>
      </c>
    </row>
    <row r="11" ht="95.25" spans="1:28">
      <c r="A11" s="16">
        <v>11</v>
      </c>
      <c r="B11" s="14" t="s">
        <v>20</v>
      </c>
      <c r="C11" s="2">
        <v>269295</v>
      </c>
      <c r="D11" s="2">
        <v>242365.5</v>
      </c>
      <c r="E11" s="17">
        <v>0.1</v>
      </c>
      <c r="F11" s="2">
        <v>30000</v>
      </c>
      <c r="G11" t="b">
        <f t="shared" si="0"/>
        <v>1</v>
      </c>
      <c r="H11">
        <f t="shared" si="1"/>
        <v>242365.5</v>
      </c>
      <c r="I11">
        <f t="shared" si="2"/>
        <v>0</v>
      </c>
      <c r="J11">
        <f t="shared" si="3"/>
        <v>0</v>
      </c>
      <c r="L11" s="22">
        <v>532708.65</v>
      </c>
      <c r="M11" s="22">
        <v>60000</v>
      </c>
      <c r="N11" s="22">
        <v>30000</v>
      </c>
      <c r="R11">
        <v>18</v>
      </c>
      <c r="S11" s="14" t="s">
        <v>20</v>
      </c>
      <c r="T11" s="2">
        <v>269295</v>
      </c>
      <c r="U11" s="2">
        <v>30000</v>
      </c>
    </row>
    <row r="12" ht="95.25" spans="1:28">
      <c r="A12" s="16">
        <v>12</v>
      </c>
      <c r="B12" s="14" t="s">
        <v>21</v>
      </c>
      <c r="C12" s="2">
        <v>269295</v>
      </c>
      <c r="D12" s="2">
        <v>242365.5</v>
      </c>
      <c r="E12" s="17">
        <v>0.1</v>
      </c>
      <c r="F12" s="2">
        <v>30000</v>
      </c>
      <c r="G12" t="b">
        <f t="shared" si="0"/>
        <v>1</v>
      </c>
      <c r="H12">
        <f t="shared" si="1"/>
        <v>242365.5</v>
      </c>
      <c r="I12">
        <f t="shared" si="2"/>
        <v>0</v>
      </c>
      <c r="J12">
        <f t="shared" si="3"/>
        <v>0</v>
      </c>
      <c r="L12" s="22">
        <v>405140.4</v>
      </c>
      <c r="M12" s="22">
        <v>50000</v>
      </c>
      <c r="N12" s="22">
        <v>30000</v>
      </c>
      <c r="R12">
        <v>19</v>
      </c>
      <c r="S12" s="14" t="s">
        <v>21</v>
      </c>
      <c r="T12" s="2">
        <v>269295</v>
      </c>
      <c r="U12" s="2">
        <v>30000</v>
      </c>
    </row>
    <row r="13" ht="95.25" spans="1:28">
      <c r="A13" s="16">
        <v>13</v>
      </c>
      <c r="B13" s="14" t="s">
        <v>22</v>
      </c>
      <c r="C13" s="2">
        <v>269295</v>
      </c>
      <c r="D13" s="2">
        <v>242365.5</v>
      </c>
      <c r="E13" s="17">
        <v>0.1</v>
      </c>
      <c r="F13" s="2">
        <v>30000</v>
      </c>
      <c r="G13" s="27" t="b">
        <f t="shared" ref="G13:G32" si="4">EXACT(B13,S13)</f>
        <v>1</v>
      </c>
      <c r="H13">
        <f t="shared" si="1"/>
        <v>242365.5</v>
      </c>
      <c r="I13">
        <f t="shared" si="2"/>
        <v>0</v>
      </c>
      <c r="J13">
        <f t="shared" si="3"/>
        <v>0</v>
      </c>
      <c r="L13" s="22">
        <v>687121.2</v>
      </c>
      <c r="M13" s="22">
        <v>80000</v>
      </c>
      <c r="N13" s="22">
        <v>30000</v>
      </c>
      <c r="R13">
        <v>20</v>
      </c>
      <c r="S13" s="14" t="s">
        <v>22</v>
      </c>
      <c r="T13" s="2">
        <v>269295</v>
      </c>
      <c r="U13" s="2">
        <v>30000</v>
      </c>
    </row>
    <row r="14" ht="95.25" spans="1:28">
      <c r="A14" s="16">
        <v>14</v>
      </c>
      <c r="B14" s="14" t="s">
        <v>23</v>
      </c>
      <c r="C14" s="2">
        <v>269295</v>
      </c>
      <c r="D14" s="2">
        <v>242365.5</v>
      </c>
      <c r="E14" s="17">
        <v>0.1</v>
      </c>
      <c r="F14" s="2">
        <v>30000</v>
      </c>
      <c r="G14" t="b">
        <f t="shared" si="4"/>
        <v>1</v>
      </c>
      <c r="H14">
        <f t="shared" si="1"/>
        <v>242365.5</v>
      </c>
      <c r="I14">
        <f t="shared" si="2"/>
        <v>0</v>
      </c>
      <c r="J14">
        <f t="shared" si="3"/>
        <v>0</v>
      </c>
      <c r="L14" s="22">
        <v>1314826.8</v>
      </c>
      <c r="M14" s="22">
        <v>140000</v>
      </c>
      <c r="N14" s="22">
        <v>30000</v>
      </c>
      <c r="R14">
        <v>21</v>
      </c>
      <c r="S14" s="14" t="s">
        <v>23</v>
      </c>
      <c r="T14" s="2">
        <v>269295</v>
      </c>
      <c r="U14" s="2">
        <v>30000</v>
      </c>
    </row>
    <row r="15" ht="95.25" spans="1:28">
      <c r="A15" s="16">
        <v>15</v>
      </c>
      <c r="B15" s="14" t="s">
        <v>24</v>
      </c>
      <c r="C15" s="2">
        <v>376025</v>
      </c>
      <c r="D15" s="2">
        <v>338422.5</v>
      </c>
      <c r="E15" s="17">
        <v>0.1</v>
      </c>
      <c r="F15" s="2">
        <v>40000</v>
      </c>
      <c r="G15" t="b">
        <f t="shared" si="4"/>
        <v>1</v>
      </c>
      <c r="H15">
        <f t="shared" si="1"/>
        <v>338422.5</v>
      </c>
      <c r="I15">
        <f t="shared" si="2"/>
        <v>0</v>
      </c>
      <c r="J15">
        <f t="shared" si="3"/>
        <v>0</v>
      </c>
      <c r="L15" s="22">
        <v>1441658.4</v>
      </c>
      <c r="M15" s="22">
        <v>150000</v>
      </c>
      <c r="N15" s="22">
        <v>40000</v>
      </c>
      <c r="R15">
        <v>22</v>
      </c>
      <c r="S15" s="14" t="s">
        <v>24</v>
      </c>
      <c r="T15" s="2">
        <v>376025</v>
      </c>
      <c r="U15" s="2">
        <v>40000</v>
      </c>
    </row>
    <row r="16" ht="95.25" spans="1:28">
      <c r="A16" s="16">
        <v>16</v>
      </c>
      <c r="B16" s="14" t="s">
        <v>25</v>
      </c>
      <c r="C16" s="2">
        <v>388830</v>
      </c>
      <c r="D16" s="2">
        <v>349947</v>
      </c>
      <c r="E16" s="17">
        <v>0.1</v>
      </c>
      <c r="F16" s="2">
        <v>40000</v>
      </c>
      <c r="G16" t="b">
        <f t="shared" si="4"/>
        <v>1</v>
      </c>
      <c r="H16">
        <f t="shared" si="1"/>
        <v>349947</v>
      </c>
      <c r="I16">
        <f t="shared" si="2"/>
        <v>0</v>
      </c>
      <c r="J16">
        <f t="shared" si="3"/>
        <v>0</v>
      </c>
      <c r="L16" s="22">
        <v>4684008</v>
      </c>
      <c r="M16" s="22">
        <v>480000</v>
      </c>
      <c r="N16" s="22">
        <v>40000</v>
      </c>
      <c r="R16">
        <v>23</v>
      </c>
      <c r="S16" s="14" t="s">
        <v>25</v>
      </c>
      <c r="T16" s="2">
        <v>388830</v>
      </c>
      <c r="U16" s="2">
        <v>40000</v>
      </c>
    </row>
    <row r="17" ht="95.25" spans="1:21">
      <c r="A17" s="16">
        <v>17</v>
      </c>
      <c r="B17" s="14" t="s">
        <v>26</v>
      </c>
      <c r="C17" s="2">
        <v>683670</v>
      </c>
      <c r="D17" s="2">
        <v>615303</v>
      </c>
      <c r="E17" s="17">
        <v>0.1</v>
      </c>
      <c r="F17" s="2">
        <v>70000</v>
      </c>
      <c r="G17" t="b">
        <f t="shared" si="4"/>
        <v>1</v>
      </c>
      <c r="H17">
        <f t="shared" si="1"/>
        <v>615303</v>
      </c>
      <c r="I17">
        <f t="shared" si="2"/>
        <v>0</v>
      </c>
      <c r="J17">
        <f t="shared" si="3"/>
        <v>0</v>
      </c>
      <c r="L17" s="22">
        <v>456097.5</v>
      </c>
      <c r="M17" s="22">
        <v>60000</v>
      </c>
      <c r="N17" s="22">
        <v>70000</v>
      </c>
      <c r="R17">
        <v>24</v>
      </c>
      <c r="S17" s="14" t="s">
        <v>26</v>
      </c>
      <c r="T17" s="2">
        <v>683670</v>
      </c>
      <c r="U17" s="2">
        <v>70000</v>
      </c>
    </row>
    <row r="18" ht="95.25" spans="1:21">
      <c r="A18" s="16">
        <v>18</v>
      </c>
      <c r="B18" s="14" t="s">
        <v>27</v>
      </c>
      <c r="C18" s="2">
        <v>392925</v>
      </c>
      <c r="D18" s="2">
        <v>353632.5</v>
      </c>
      <c r="E18" s="17">
        <v>0.1</v>
      </c>
      <c r="F18" s="2">
        <v>40000</v>
      </c>
      <c r="G18" t="b">
        <f t="shared" si="4"/>
        <v>1</v>
      </c>
      <c r="H18">
        <f t="shared" si="1"/>
        <v>353632.5</v>
      </c>
      <c r="I18">
        <f t="shared" si="2"/>
        <v>0</v>
      </c>
      <c r="J18">
        <f t="shared" si="3"/>
        <v>0</v>
      </c>
      <c r="L18" s="22">
        <v>741648.96</v>
      </c>
      <c r="M18" s="22">
        <v>80000</v>
      </c>
      <c r="N18" s="22">
        <v>40000</v>
      </c>
      <c r="R18">
        <v>25</v>
      </c>
      <c r="S18" s="14" t="s">
        <v>27</v>
      </c>
      <c r="T18" s="2">
        <v>392925</v>
      </c>
      <c r="U18" s="2">
        <v>40000</v>
      </c>
    </row>
    <row r="19" ht="95.25" spans="1:21">
      <c r="A19" s="16">
        <v>19</v>
      </c>
      <c r="B19" s="14" t="s">
        <v>28</v>
      </c>
      <c r="C19" s="2">
        <v>521235</v>
      </c>
      <c r="D19" s="2">
        <v>469111.5</v>
      </c>
      <c r="E19" s="17">
        <v>0.1</v>
      </c>
      <c r="F19" s="2">
        <v>60000</v>
      </c>
      <c r="G19" t="b">
        <f t="shared" si="4"/>
        <v>1</v>
      </c>
      <c r="H19">
        <f t="shared" si="1"/>
        <v>469111.5</v>
      </c>
      <c r="I19">
        <f t="shared" si="2"/>
        <v>0</v>
      </c>
      <c r="J19">
        <f t="shared" si="3"/>
        <v>0</v>
      </c>
      <c r="L19" s="22">
        <v>820667</v>
      </c>
      <c r="M19" s="22">
        <v>820667</v>
      </c>
      <c r="N19" s="22">
        <v>60000</v>
      </c>
      <c r="R19">
        <v>26</v>
      </c>
      <c r="S19" s="14" t="s">
        <v>28</v>
      </c>
      <c r="T19" s="2">
        <v>521235</v>
      </c>
      <c r="U19" s="2">
        <v>60000</v>
      </c>
    </row>
    <row r="20" ht="95.25" spans="1:21">
      <c r="A20" s="16">
        <v>20</v>
      </c>
      <c r="B20" s="14" t="s">
        <v>29</v>
      </c>
      <c r="C20" s="2">
        <v>396305</v>
      </c>
      <c r="D20" s="2">
        <v>356674.5</v>
      </c>
      <c r="E20" s="17">
        <v>0.1</v>
      </c>
      <c r="F20" s="2">
        <v>40000</v>
      </c>
      <c r="G20" t="b">
        <f t="shared" si="4"/>
        <v>1</v>
      </c>
      <c r="H20">
        <f t="shared" si="1"/>
        <v>356674.5</v>
      </c>
      <c r="I20">
        <f t="shared" si="2"/>
        <v>0</v>
      </c>
      <c r="J20">
        <f t="shared" si="3"/>
        <v>0</v>
      </c>
      <c r="L20" s="22">
        <v>377860</v>
      </c>
      <c r="M20" s="22">
        <v>340074</v>
      </c>
      <c r="N20" s="22">
        <v>40000</v>
      </c>
      <c r="R20">
        <v>27</v>
      </c>
      <c r="S20" s="14" t="s">
        <v>29</v>
      </c>
      <c r="T20" s="2">
        <v>396305</v>
      </c>
      <c r="U20" s="2">
        <v>40000</v>
      </c>
    </row>
    <row r="21" ht="63.75" spans="1:21">
      <c r="A21" s="16">
        <v>21</v>
      </c>
      <c r="B21" s="15" t="s">
        <v>30</v>
      </c>
      <c r="C21" s="2">
        <v>220110</v>
      </c>
      <c r="D21" s="2">
        <v>198099</v>
      </c>
      <c r="E21" s="17">
        <v>0.1</v>
      </c>
      <c r="F21" s="2">
        <v>30000</v>
      </c>
      <c r="G21" t="b">
        <f t="shared" si="4"/>
        <v>1</v>
      </c>
      <c r="H21">
        <f t="shared" si="1"/>
        <v>198099</v>
      </c>
      <c r="I21">
        <f t="shared" si="2"/>
        <v>0</v>
      </c>
      <c r="J21">
        <f t="shared" si="3"/>
        <v>0</v>
      </c>
      <c r="L21" s="22">
        <v>120000</v>
      </c>
      <c r="M21" s="22">
        <v>109200</v>
      </c>
      <c r="N21" s="22">
        <v>30000</v>
      </c>
      <c r="R21">
        <v>28</v>
      </c>
      <c r="S21" s="28" t="s">
        <v>30</v>
      </c>
      <c r="T21" s="2">
        <v>220110</v>
      </c>
      <c r="U21" s="2">
        <v>30000</v>
      </c>
    </row>
    <row r="22" ht="63.75" spans="1:21">
      <c r="A22" s="16">
        <v>22</v>
      </c>
      <c r="B22" s="15" t="s">
        <v>31</v>
      </c>
      <c r="C22" s="2">
        <v>221925</v>
      </c>
      <c r="D22" s="2">
        <v>199732.5</v>
      </c>
      <c r="E22" s="17">
        <v>0.1</v>
      </c>
      <c r="F22" s="2">
        <v>30000</v>
      </c>
      <c r="G22" t="b">
        <f t="shared" si="4"/>
        <v>1</v>
      </c>
      <c r="H22">
        <f t="shared" si="1"/>
        <v>199732.5</v>
      </c>
      <c r="I22">
        <f t="shared" si="2"/>
        <v>0</v>
      </c>
      <c r="J22">
        <f t="shared" si="3"/>
        <v>0</v>
      </c>
      <c r="L22" s="22">
        <v>120000</v>
      </c>
      <c r="M22" s="22">
        <v>109200</v>
      </c>
      <c r="N22" s="22">
        <v>30000</v>
      </c>
      <c r="R22">
        <v>29</v>
      </c>
      <c r="S22" s="28" t="s">
        <v>31</v>
      </c>
      <c r="T22" s="2">
        <v>221925</v>
      </c>
      <c r="U22" s="2">
        <v>30000</v>
      </c>
    </row>
    <row r="23" ht="63.75" spans="1:21">
      <c r="A23" s="16">
        <v>23</v>
      </c>
      <c r="B23" s="15" t="s">
        <v>32</v>
      </c>
      <c r="C23" s="2">
        <v>283900</v>
      </c>
      <c r="D23" s="2">
        <v>255510</v>
      </c>
      <c r="E23" s="17">
        <v>0.1</v>
      </c>
      <c r="F23" s="2">
        <v>30000</v>
      </c>
      <c r="G23" t="b">
        <f t="shared" si="4"/>
        <v>1</v>
      </c>
      <c r="H23">
        <f t="shared" si="1"/>
        <v>255510</v>
      </c>
      <c r="I23">
        <f t="shared" si="2"/>
        <v>0</v>
      </c>
      <c r="J23">
        <f t="shared" si="3"/>
        <v>0</v>
      </c>
      <c r="L23" s="22">
        <v>120000</v>
      </c>
      <c r="M23" s="22">
        <v>109200</v>
      </c>
      <c r="N23" s="22">
        <v>30000</v>
      </c>
      <c r="R23">
        <v>30</v>
      </c>
      <c r="S23" s="28" t="s">
        <v>32</v>
      </c>
      <c r="T23" s="2">
        <v>283900</v>
      </c>
      <c r="U23" s="2">
        <v>30000</v>
      </c>
    </row>
    <row r="24" ht="63.75" spans="1:21">
      <c r="A24" s="16">
        <v>24</v>
      </c>
      <c r="B24" s="15" t="s">
        <v>33</v>
      </c>
      <c r="C24" s="2">
        <v>274820</v>
      </c>
      <c r="D24" s="2">
        <v>247338</v>
      </c>
      <c r="E24" s="17">
        <v>0.1</v>
      </c>
      <c r="F24" s="2">
        <v>30000</v>
      </c>
      <c r="G24" t="b">
        <f t="shared" si="4"/>
        <v>1</v>
      </c>
      <c r="H24">
        <f t="shared" si="1"/>
        <v>247338</v>
      </c>
      <c r="I24">
        <f t="shared" si="2"/>
        <v>0</v>
      </c>
      <c r="J24">
        <f t="shared" si="3"/>
        <v>0</v>
      </c>
      <c r="L24" s="22">
        <v>120000</v>
      </c>
      <c r="M24" s="22">
        <v>109200</v>
      </c>
      <c r="N24" s="22">
        <v>30000</v>
      </c>
      <c r="R24">
        <v>31</v>
      </c>
      <c r="S24" s="28" t="s">
        <v>33</v>
      </c>
      <c r="T24" s="2">
        <v>274820</v>
      </c>
      <c r="U24" s="2">
        <v>30000</v>
      </c>
    </row>
    <row r="25" ht="79.5" spans="1:21">
      <c r="A25" s="16">
        <v>25</v>
      </c>
      <c r="B25" s="15" t="s">
        <v>34</v>
      </c>
      <c r="C25" s="12">
        <v>18500</v>
      </c>
      <c r="D25" s="2">
        <v>16650</v>
      </c>
      <c r="E25" s="17">
        <v>0.1</v>
      </c>
      <c r="F25" s="2">
        <v>2000</v>
      </c>
      <c r="G25" t="b">
        <f t="shared" si="4"/>
        <v>1</v>
      </c>
      <c r="H25">
        <f t="shared" si="1"/>
        <v>16650</v>
      </c>
      <c r="I25">
        <f t="shared" si="2"/>
        <v>0</v>
      </c>
      <c r="J25">
        <f t="shared" si="3"/>
        <v>0</v>
      </c>
      <c r="L25" s="22">
        <v>558168</v>
      </c>
      <c r="M25" s="22">
        <v>502351.2</v>
      </c>
      <c r="N25" s="22">
        <v>2000</v>
      </c>
      <c r="R25">
        <v>32</v>
      </c>
      <c r="S25" s="28" t="s">
        <v>34</v>
      </c>
      <c r="T25" s="12">
        <v>18500</v>
      </c>
      <c r="U25" s="2">
        <v>2000</v>
      </c>
    </row>
    <row r="26" ht="63.75" spans="1:21">
      <c r="A26" s="16">
        <v>26</v>
      </c>
      <c r="B26" s="15" t="s">
        <v>35</v>
      </c>
      <c r="C26" s="2">
        <v>294892</v>
      </c>
      <c r="D26" s="2">
        <v>265402.8</v>
      </c>
      <c r="E26" s="17">
        <v>0.1</v>
      </c>
      <c r="F26" s="2">
        <v>30000</v>
      </c>
      <c r="G26" t="b">
        <f t="shared" si="4"/>
        <v>1</v>
      </c>
      <c r="H26">
        <f t="shared" si="1"/>
        <v>265402.8</v>
      </c>
      <c r="I26">
        <f t="shared" si="2"/>
        <v>0</v>
      </c>
      <c r="J26">
        <f t="shared" si="3"/>
        <v>0</v>
      </c>
      <c r="L26" s="22">
        <v>269295</v>
      </c>
      <c r="M26" s="22">
        <v>242365.5</v>
      </c>
      <c r="N26" s="22">
        <v>30000</v>
      </c>
      <c r="R26">
        <v>33</v>
      </c>
      <c r="S26" s="28" t="s">
        <v>35</v>
      </c>
      <c r="T26" s="2">
        <v>294892</v>
      </c>
      <c r="U26" s="2">
        <v>30000</v>
      </c>
    </row>
    <row r="27" ht="79.5" spans="1:21">
      <c r="A27" s="16">
        <v>27</v>
      </c>
      <c r="B27" s="15" t="s">
        <v>36</v>
      </c>
      <c r="C27" s="12">
        <v>18500</v>
      </c>
      <c r="D27" s="2">
        <v>16650</v>
      </c>
      <c r="E27" s="17">
        <v>0.1</v>
      </c>
      <c r="F27" s="2">
        <v>2000</v>
      </c>
      <c r="G27" t="b">
        <f t="shared" si="4"/>
        <v>1</v>
      </c>
      <c r="H27">
        <f t="shared" si="1"/>
        <v>16650</v>
      </c>
      <c r="I27">
        <f t="shared" si="2"/>
        <v>0</v>
      </c>
      <c r="J27">
        <f t="shared" si="3"/>
        <v>0</v>
      </c>
      <c r="L27" s="22">
        <v>269295</v>
      </c>
      <c r="M27" s="22">
        <v>242365.5</v>
      </c>
      <c r="N27" s="22">
        <v>2000</v>
      </c>
      <c r="R27">
        <v>34</v>
      </c>
      <c r="S27" s="28" t="s">
        <v>36</v>
      </c>
      <c r="T27" s="12">
        <v>18500</v>
      </c>
      <c r="U27" s="2">
        <v>2000</v>
      </c>
    </row>
    <row r="28" ht="63.75" spans="1:21">
      <c r="A28" s="16">
        <v>28</v>
      </c>
      <c r="B28" s="15" t="s">
        <v>37</v>
      </c>
      <c r="C28" s="2">
        <v>264250</v>
      </c>
      <c r="D28" s="2">
        <v>237825</v>
      </c>
      <c r="E28" s="17">
        <v>0.1</v>
      </c>
      <c r="F28" s="2">
        <v>30000</v>
      </c>
      <c r="G28" t="b">
        <f t="shared" si="4"/>
        <v>1</v>
      </c>
      <c r="H28">
        <f t="shared" si="1"/>
        <v>237825</v>
      </c>
      <c r="I28">
        <f t="shared" si="2"/>
        <v>0</v>
      </c>
      <c r="J28">
        <f t="shared" si="3"/>
        <v>0</v>
      </c>
      <c r="L28" s="22">
        <v>269295</v>
      </c>
      <c r="M28" s="22">
        <v>242365.5</v>
      </c>
      <c r="N28" s="22">
        <v>30000</v>
      </c>
      <c r="R28">
        <v>35</v>
      </c>
      <c r="S28" s="28" t="s">
        <v>37</v>
      </c>
      <c r="T28" s="2">
        <v>264250</v>
      </c>
      <c r="U28" s="2">
        <v>30000</v>
      </c>
    </row>
    <row r="29" ht="79.5" spans="1:21">
      <c r="A29" s="16">
        <v>29</v>
      </c>
      <c r="B29" s="15" t="s">
        <v>38</v>
      </c>
      <c r="C29" s="12">
        <v>18500</v>
      </c>
      <c r="D29" s="2">
        <v>16650</v>
      </c>
      <c r="E29" s="17">
        <v>0.1</v>
      </c>
      <c r="F29" s="2">
        <v>2000</v>
      </c>
      <c r="G29" t="b">
        <f t="shared" si="4"/>
        <v>1</v>
      </c>
      <c r="H29">
        <f t="shared" si="1"/>
        <v>16650</v>
      </c>
      <c r="I29">
        <f t="shared" si="2"/>
        <v>0</v>
      </c>
      <c r="J29">
        <f t="shared" si="3"/>
        <v>0</v>
      </c>
      <c r="L29" s="22">
        <v>269295</v>
      </c>
      <c r="M29" s="22">
        <v>242365.5</v>
      </c>
      <c r="N29" s="22">
        <v>2000</v>
      </c>
      <c r="R29">
        <v>36</v>
      </c>
      <c r="S29" s="28" t="s">
        <v>38</v>
      </c>
      <c r="T29" s="12">
        <v>18500</v>
      </c>
      <c r="U29" s="2">
        <v>2000</v>
      </c>
    </row>
    <row r="30" ht="63.75" spans="1:21">
      <c r="A30" s="16">
        <v>30</v>
      </c>
      <c r="B30" s="15" t="s">
        <v>39</v>
      </c>
      <c r="C30" s="2">
        <v>283550</v>
      </c>
      <c r="D30" s="2">
        <v>255195</v>
      </c>
      <c r="E30" s="17">
        <v>0.1</v>
      </c>
      <c r="F30" s="2">
        <v>30000</v>
      </c>
      <c r="G30" t="b">
        <f t="shared" si="4"/>
        <v>1</v>
      </c>
      <c r="H30">
        <f t="shared" si="1"/>
        <v>255195</v>
      </c>
      <c r="I30">
        <f t="shared" si="2"/>
        <v>0</v>
      </c>
      <c r="J30">
        <f t="shared" si="3"/>
        <v>0</v>
      </c>
      <c r="L30" s="22">
        <v>376025</v>
      </c>
      <c r="M30" s="22">
        <v>338422.5</v>
      </c>
      <c r="N30" s="22">
        <v>30000</v>
      </c>
      <c r="R30">
        <v>37</v>
      </c>
      <c r="S30" s="28" t="s">
        <v>39</v>
      </c>
      <c r="T30" s="2">
        <v>283550</v>
      </c>
      <c r="U30" s="2">
        <v>30000</v>
      </c>
    </row>
    <row r="31" ht="79.5" spans="1:21">
      <c r="A31" s="16">
        <v>31</v>
      </c>
      <c r="B31" s="15" t="s">
        <v>40</v>
      </c>
      <c r="C31" s="12">
        <v>18500</v>
      </c>
      <c r="D31" s="2">
        <v>16650</v>
      </c>
      <c r="E31" s="17">
        <v>0.1</v>
      </c>
      <c r="F31" s="2">
        <v>2000</v>
      </c>
      <c r="G31" t="b">
        <f t="shared" si="4"/>
        <v>1</v>
      </c>
      <c r="H31">
        <f t="shared" si="1"/>
        <v>16650</v>
      </c>
      <c r="I31">
        <f t="shared" si="2"/>
        <v>0</v>
      </c>
      <c r="J31">
        <f t="shared" si="3"/>
        <v>0</v>
      </c>
      <c r="L31" s="22">
        <v>388830</v>
      </c>
      <c r="M31" s="22">
        <v>349947</v>
      </c>
      <c r="N31" s="22">
        <v>2000</v>
      </c>
      <c r="R31">
        <v>38</v>
      </c>
      <c r="S31" s="28" t="s">
        <v>40</v>
      </c>
      <c r="T31" s="12">
        <v>18500</v>
      </c>
      <c r="U31" s="2">
        <v>2000</v>
      </c>
    </row>
    <row r="32" ht="79.5" spans="1:21">
      <c r="A32" s="16">
        <v>32</v>
      </c>
      <c r="B32" s="15" t="s">
        <v>41</v>
      </c>
      <c r="C32" s="2">
        <v>267540</v>
      </c>
      <c r="D32" s="2">
        <v>240786</v>
      </c>
      <c r="E32" s="17">
        <v>0.1</v>
      </c>
      <c r="F32" s="2">
        <v>30000</v>
      </c>
      <c r="G32" t="b">
        <f t="shared" si="4"/>
        <v>1</v>
      </c>
      <c r="H32">
        <f t="shared" si="1"/>
        <v>240786</v>
      </c>
      <c r="I32">
        <f t="shared" si="2"/>
        <v>0</v>
      </c>
      <c r="J32">
        <f t="shared" si="3"/>
        <v>0</v>
      </c>
      <c r="L32" s="22">
        <v>683670</v>
      </c>
      <c r="M32" s="22">
        <v>615303</v>
      </c>
      <c r="N32" s="22">
        <v>30000</v>
      </c>
      <c r="R32">
        <v>39</v>
      </c>
      <c r="S32" s="28" t="s">
        <v>41</v>
      </c>
      <c r="T32" s="2">
        <v>267540</v>
      </c>
      <c r="U32" s="2">
        <v>30000</v>
      </c>
    </row>
  </sheetData>
  <sortState ref="R1:U32">
    <sortCondition ref="R1:R32"/>
  </sortState>
  <conditionalFormatting sqref="B1">
    <cfRule type="duplicateValues" dxfId="0" priority="10"/>
  </conditionalFormatting>
  <conditionalFormatting sqref="B2">
    <cfRule type="duplicateValues" dxfId="0" priority="9"/>
  </conditionalFormatting>
  <conditionalFormatting sqref="B3">
    <cfRule type="duplicateValues" dxfId="0" priority="8"/>
  </conditionalFormatting>
  <conditionalFormatting sqref="B4">
    <cfRule type="duplicateValues" dxfId="0" priority="7"/>
  </conditionalFormatting>
  <conditionalFormatting sqref="B5">
    <cfRule type="duplicateValues" dxfId="0" priority="6"/>
  </conditionalFormatting>
  <conditionalFormatting sqref="B6">
    <cfRule type="duplicateValues" dxfId="0" priority="5"/>
  </conditionalFormatting>
  <conditionalFormatting sqref="B7">
    <cfRule type="duplicateValues" dxfId="0" priority="4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B10">
    <cfRule type="duplicateValues" dxfId="0" priority="1"/>
  </conditionalFormatting>
  <conditionalFormatting sqref="S1:S6">
    <cfRule type="duplicateValues" dxfId="0" priority="12"/>
  </conditionalFormatting>
  <conditionalFormatting sqref="S7:S11">
    <cfRule type="duplicateValues" dxfId="0" priority="13"/>
  </conditionalFormatting>
  <conditionalFormatting sqref="S12:S13 Z1:Z2">
    <cfRule type="duplicateValues" dxfId="0" priority="1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3"/>
  <sheetViews>
    <sheetView topLeftCell="A23" workbookViewId="0">
      <selection activeCell="G2" sqref="G2:I33"/>
    </sheetView>
  </sheetViews>
  <sheetFormatPr defaultColWidth="9" defaultRowHeight="14.25"/>
  <cols>
    <col min="3" max="3" width="12.25" customWidth="1"/>
    <col min="4" max="4" width="11.75" customWidth="1"/>
    <col min="5" max="5" width="14" customWidth="1"/>
    <col min="11" max="11" width="12.875" customWidth="1"/>
    <col min="12" max="12" width="12.375" customWidth="1"/>
    <col min="13" max="13" width="15.875" customWidth="1"/>
    <col min="14" max="14" width="13.625" customWidth="1"/>
  </cols>
  <sheetData>
    <row r="1" ht="15"/>
    <row r="2" ht="63.75" spans="2:14">
      <c r="B2" s="1" t="s">
        <v>8</v>
      </c>
      <c r="C2" s="2">
        <v>458440</v>
      </c>
      <c r="D2" s="2">
        <v>412596</v>
      </c>
      <c r="E2" s="2">
        <v>50000</v>
      </c>
      <c r="F2" t="b">
        <f>EXACT(B2,K2)</f>
        <v>1</v>
      </c>
      <c r="G2">
        <f>C2-L2</f>
        <v>0</v>
      </c>
      <c r="H2">
        <f>D2-M2</f>
        <v>0</v>
      </c>
      <c r="I2">
        <f>E2-N2</f>
        <v>0</v>
      </c>
      <c r="K2" s="3" t="s">
        <v>8</v>
      </c>
      <c r="L2" s="4">
        <v>458440</v>
      </c>
      <c r="M2" s="4">
        <v>412596</v>
      </c>
      <c r="N2" s="4">
        <v>50000</v>
      </c>
    </row>
    <row r="3" ht="63.75" spans="2:14">
      <c r="B3" s="1" t="s">
        <v>10</v>
      </c>
      <c r="C3" s="2">
        <v>349633</v>
      </c>
      <c r="D3" s="2">
        <v>314669.7</v>
      </c>
      <c r="E3" s="2">
        <v>40000</v>
      </c>
      <c r="F3" t="b">
        <f t="shared" ref="F3:F33" si="0">EXACT(B3,K3)</f>
        <v>1</v>
      </c>
      <c r="G3">
        <f t="shared" ref="G3:G33" si="1">C3-L3</f>
        <v>0</v>
      </c>
      <c r="H3">
        <f t="shared" ref="H3:H33" si="2">D3-M3</f>
        <v>0</v>
      </c>
      <c r="I3">
        <f t="shared" ref="I3:I33" si="3">E3-N3</f>
        <v>0</v>
      </c>
      <c r="K3" s="5" t="s">
        <v>10</v>
      </c>
      <c r="L3" s="6">
        <v>349633</v>
      </c>
      <c r="M3" s="6">
        <v>314669.7</v>
      </c>
      <c r="N3" s="6">
        <v>40000</v>
      </c>
    </row>
    <row r="4" ht="72.75" spans="2:14">
      <c r="B4" s="5" t="s">
        <v>420</v>
      </c>
      <c r="C4" s="7">
        <v>1027005</v>
      </c>
      <c r="D4" s="7">
        <v>924304.5</v>
      </c>
      <c r="E4" s="8">
        <v>110000</v>
      </c>
      <c r="F4" t="b">
        <f t="shared" si="0"/>
        <v>1</v>
      </c>
      <c r="G4">
        <f t="shared" si="1"/>
        <v>0</v>
      </c>
      <c r="H4">
        <f t="shared" si="2"/>
        <v>0</v>
      </c>
      <c r="I4">
        <f t="shared" si="3"/>
        <v>0</v>
      </c>
      <c r="K4" s="5" t="s">
        <v>420</v>
      </c>
      <c r="L4" s="9">
        <v>1027005</v>
      </c>
      <c r="M4" s="9">
        <v>924304.5</v>
      </c>
      <c r="N4" s="9">
        <v>110000</v>
      </c>
    </row>
    <row r="5" ht="48" spans="2:14">
      <c r="B5" s="1" t="s">
        <v>15</v>
      </c>
      <c r="C5" s="2">
        <v>820667</v>
      </c>
      <c r="D5" s="2">
        <v>820667</v>
      </c>
      <c r="E5" s="2">
        <v>90000</v>
      </c>
      <c r="F5" t="b">
        <f t="shared" si="0"/>
        <v>1</v>
      </c>
      <c r="G5">
        <f t="shared" si="1"/>
        <v>0</v>
      </c>
      <c r="H5">
        <f t="shared" si="2"/>
        <v>0</v>
      </c>
      <c r="I5">
        <f t="shared" si="3"/>
        <v>0</v>
      </c>
      <c r="K5" s="5" t="s">
        <v>15</v>
      </c>
      <c r="L5" s="6">
        <v>820667</v>
      </c>
      <c r="M5" s="6">
        <v>820667</v>
      </c>
      <c r="N5" s="6">
        <v>90000</v>
      </c>
    </row>
    <row r="6" ht="48" spans="2:14">
      <c r="B6" s="10" t="s">
        <v>126</v>
      </c>
      <c r="C6" s="2">
        <v>377860</v>
      </c>
      <c r="D6" s="2">
        <v>340074</v>
      </c>
      <c r="E6" s="2">
        <v>40000</v>
      </c>
      <c r="F6" t="b">
        <f t="shared" si="0"/>
        <v>1</v>
      </c>
      <c r="G6">
        <f t="shared" si="1"/>
        <v>0</v>
      </c>
      <c r="H6">
        <f t="shared" si="2"/>
        <v>0</v>
      </c>
      <c r="I6">
        <f t="shared" si="3"/>
        <v>0</v>
      </c>
      <c r="K6" s="5" t="s">
        <v>126</v>
      </c>
      <c r="L6" s="6">
        <v>377860</v>
      </c>
      <c r="M6" s="6">
        <v>340074</v>
      </c>
      <c r="N6" s="6">
        <v>40000</v>
      </c>
    </row>
    <row r="7" ht="111" spans="2:14">
      <c r="B7" s="11" t="s">
        <v>16</v>
      </c>
      <c r="C7" s="12">
        <v>120000</v>
      </c>
      <c r="D7" s="2">
        <v>109200</v>
      </c>
      <c r="E7" s="2">
        <v>20000</v>
      </c>
      <c r="F7" t="b">
        <f t="shared" si="0"/>
        <v>1</v>
      </c>
      <c r="G7">
        <f t="shared" si="1"/>
        <v>0</v>
      </c>
      <c r="H7">
        <f t="shared" si="2"/>
        <v>0</v>
      </c>
      <c r="I7">
        <f t="shared" si="3"/>
        <v>0</v>
      </c>
      <c r="K7" s="5" t="s">
        <v>16</v>
      </c>
      <c r="L7" s="6">
        <v>120000</v>
      </c>
      <c r="M7" s="6">
        <v>109200</v>
      </c>
      <c r="N7" s="6">
        <v>20000</v>
      </c>
    </row>
    <row r="8" ht="111" spans="2:14">
      <c r="B8" s="11" t="s">
        <v>17</v>
      </c>
      <c r="C8" s="12">
        <v>120000</v>
      </c>
      <c r="D8" s="2">
        <v>109200</v>
      </c>
      <c r="E8" s="2">
        <v>20000</v>
      </c>
      <c r="F8" t="b">
        <f t="shared" si="0"/>
        <v>1</v>
      </c>
      <c r="G8">
        <f t="shared" si="1"/>
        <v>0</v>
      </c>
      <c r="H8">
        <f t="shared" si="2"/>
        <v>0</v>
      </c>
      <c r="I8">
        <f t="shared" si="3"/>
        <v>0</v>
      </c>
      <c r="K8" s="5" t="s">
        <v>17</v>
      </c>
      <c r="L8" s="6">
        <v>120000</v>
      </c>
      <c r="M8" s="6">
        <v>109200</v>
      </c>
      <c r="N8" s="6">
        <v>20000</v>
      </c>
    </row>
    <row r="9" ht="111" spans="2:14">
      <c r="B9" s="11" t="s">
        <v>18</v>
      </c>
      <c r="C9" s="12">
        <v>120000</v>
      </c>
      <c r="D9" s="2">
        <v>109200</v>
      </c>
      <c r="E9" s="2">
        <v>20000</v>
      </c>
      <c r="F9" t="b">
        <f t="shared" si="0"/>
        <v>1</v>
      </c>
      <c r="G9">
        <f t="shared" si="1"/>
        <v>0</v>
      </c>
      <c r="H9">
        <f t="shared" si="2"/>
        <v>0</v>
      </c>
      <c r="I9">
        <f t="shared" si="3"/>
        <v>0</v>
      </c>
      <c r="K9" s="5" t="s">
        <v>18</v>
      </c>
      <c r="L9" s="6">
        <v>120000</v>
      </c>
      <c r="M9" s="6">
        <v>109200</v>
      </c>
      <c r="N9" s="6">
        <v>20000</v>
      </c>
    </row>
    <row r="10" ht="111" spans="2:14">
      <c r="B10" s="11" t="s">
        <v>19</v>
      </c>
      <c r="C10" s="12">
        <v>120000</v>
      </c>
      <c r="D10" s="2">
        <v>109200</v>
      </c>
      <c r="E10" s="2">
        <v>20000</v>
      </c>
      <c r="F10" t="b">
        <f t="shared" si="0"/>
        <v>1</v>
      </c>
      <c r="G10">
        <f t="shared" si="1"/>
        <v>0</v>
      </c>
      <c r="H10">
        <f t="shared" si="2"/>
        <v>0</v>
      </c>
      <c r="I10">
        <f t="shared" si="3"/>
        <v>0</v>
      </c>
      <c r="K10" s="5" t="s">
        <v>19</v>
      </c>
      <c r="L10" s="6">
        <v>120000</v>
      </c>
      <c r="M10" s="6">
        <v>109200</v>
      </c>
      <c r="N10" s="6">
        <v>20000</v>
      </c>
    </row>
    <row r="11" ht="48" spans="2:14">
      <c r="B11" s="13" t="s">
        <v>144</v>
      </c>
      <c r="C11" s="2">
        <v>558168</v>
      </c>
      <c r="D11" s="2">
        <v>502351.2</v>
      </c>
      <c r="E11" s="2">
        <v>60000</v>
      </c>
      <c r="F11" t="b">
        <f t="shared" si="0"/>
        <v>1</v>
      </c>
      <c r="G11">
        <f t="shared" si="1"/>
        <v>0</v>
      </c>
      <c r="H11">
        <f t="shared" si="2"/>
        <v>0</v>
      </c>
      <c r="I11">
        <f t="shared" si="3"/>
        <v>0</v>
      </c>
      <c r="K11" s="5" t="s">
        <v>144</v>
      </c>
      <c r="L11" s="6">
        <v>558168</v>
      </c>
      <c r="M11" s="6">
        <v>502351.2</v>
      </c>
      <c r="N11" s="6">
        <v>60000</v>
      </c>
    </row>
    <row r="12" ht="95.25" spans="2:14">
      <c r="B12" s="14" t="s">
        <v>20</v>
      </c>
      <c r="C12" s="2">
        <v>269295</v>
      </c>
      <c r="D12" s="2">
        <v>242365.5</v>
      </c>
      <c r="E12" s="2">
        <v>30000</v>
      </c>
      <c r="F12" t="b">
        <f t="shared" si="0"/>
        <v>1</v>
      </c>
      <c r="G12">
        <f t="shared" si="1"/>
        <v>0</v>
      </c>
      <c r="H12">
        <f t="shared" si="2"/>
        <v>0</v>
      </c>
      <c r="I12">
        <f t="shared" si="3"/>
        <v>0</v>
      </c>
      <c r="K12" s="5" t="s">
        <v>20</v>
      </c>
      <c r="L12" s="6">
        <v>269295</v>
      </c>
      <c r="M12" s="6">
        <v>242365.5</v>
      </c>
      <c r="N12" s="6">
        <v>30000</v>
      </c>
    </row>
    <row r="13" ht="95.25" spans="2:14">
      <c r="B13" s="14" t="s">
        <v>21</v>
      </c>
      <c r="C13" s="2">
        <v>269295</v>
      </c>
      <c r="D13" s="2">
        <v>242365.5</v>
      </c>
      <c r="E13" s="2">
        <v>30000</v>
      </c>
      <c r="F13" t="b">
        <f t="shared" si="0"/>
        <v>1</v>
      </c>
      <c r="G13">
        <f t="shared" si="1"/>
        <v>0</v>
      </c>
      <c r="H13">
        <f t="shared" si="2"/>
        <v>0</v>
      </c>
      <c r="I13">
        <f t="shared" si="3"/>
        <v>0</v>
      </c>
      <c r="K13" s="5" t="s">
        <v>21</v>
      </c>
      <c r="L13" s="6">
        <v>269295</v>
      </c>
      <c r="M13" s="6">
        <v>242365.5</v>
      </c>
      <c r="N13" s="6">
        <v>30000</v>
      </c>
    </row>
    <row r="14" ht="95.25" spans="2:14">
      <c r="B14" s="14" t="s">
        <v>22</v>
      </c>
      <c r="C14" s="2">
        <v>269295</v>
      </c>
      <c r="D14" s="2">
        <v>242365.5</v>
      </c>
      <c r="E14" s="2">
        <v>30000</v>
      </c>
      <c r="F14" t="b">
        <f t="shared" si="0"/>
        <v>1</v>
      </c>
      <c r="G14">
        <f t="shared" si="1"/>
        <v>0</v>
      </c>
      <c r="H14">
        <f t="shared" si="2"/>
        <v>0</v>
      </c>
      <c r="I14">
        <f t="shared" si="3"/>
        <v>0</v>
      </c>
      <c r="K14" s="5" t="s">
        <v>22</v>
      </c>
      <c r="L14" s="6">
        <v>269295</v>
      </c>
      <c r="M14" s="6">
        <v>242365.5</v>
      </c>
      <c r="N14" s="6">
        <v>30000</v>
      </c>
    </row>
    <row r="15" ht="95.25" spans="2:14">
      <c r="B15" s="14" t="s">
        <v>23</v>
      </c>
      <c r="C15" s="2">
        <v>269295</v>
      </c>
      <c r="D15" s="2">
        <v>242365.5</v>
      </c>
      <c r="E15" s="2">
        <v>30000</v>
      </c>
      <c r="F15" t="b">
        <f t="shared" si="0"/>
        <v>1</v>
      </c>
      <c r="G15">
        <f t="shared" si="1"/>
        <v>0</v>
      </c>
      <c r="H15">
        <f t="shared" si="2"/>
        <v>0</v>
      </c>
      <c r="I15">
        <f t="shared" si="3"/>
        <v>0</v>
      </c>
      <c r="K15" s="5" t="s">
        <v>23</v>
      </c>
      <c r="L15" s="6">
        <v>269295</v>
      </c>
      <c r="M15" s="6">
        <v>242365.5</v>
      </c>
      <c r="N15" s="6">
        <v>30000</v>
      </c>
    </row>
    <row r="16" ht="95.25" spans="2:14">
      <c r="B16" s="14" t="s">
        <v>24</v>
      </c>
      <c r="C16" s="2">
        <v>376025</v>
      </c>
      <c r="D16" s="2">
        <v>338422.5</v>
      </c>
      <c r="E16" s="2">
        <v>40000</v>
      </c>
      <c r="F16" t="b">
        <f t="shared" si="0"/>
        <v>1</v>
      </c>
      <c r="G16">
        <f t="shared" si="1"/>
        <v>0</v>
      </c>
      <c r="H16">
        <f t="shared" si="2"/>
        <v>0</v>
      </c>
      <c r="I16">
        <f t="shared" si="3"/>
        <v>0</v>
      </c>
      <c r="K16" s="5" t="s">
        <v>24</v>
      </c>
      <c r="L16" s="6">
        <v>376025</v>
      </c>
      <c r="M16" s="6">
        <v>338422.5</v>
      </c>
      <c r="N16" s="6">
        <v>40000</v>
      </c>
    </row>
    <row r="17" ht="95.25" spans="2:14">
      <c r="B17" s="14" t="s">
        <v>25</v>
      </c>
      <c r="C17" s="2">
        <v>388830</v>
      </c>
      <c r="D17" s="2">
        <v>349947</v>
      </c>
      <c r="E17" s="2">
        <v>40000</v>
      </c>
      <c r="F17" t="b">
        <f t="shared" si="0"/>
        <v>1</v>
      </c>
      <c r="G17">
        <f t="shared" si="1"/>
        <v>0</v>
      </c>
      <c r="H17">
        <f t="shared" si="2"/>
        <v>0</v>
      </c>
      <c r="I17">
        <f t="shared" si="3"/>
        <v>0</v>
      </c>
      <c r="K17" s="5" t="s">
        <v>25</v>
      </c>
      <c r="L17" s="6">
        <v>388830</v>
      </c>
      <c r="M17" s="6">
        <v>349947</v>
      </c>
      <c r="N17" s="6">
        <v>40000</v>
      </c>
    </row>
    <row r="18" ht="95.25" spans="2:14">
      <c r="B18" s="14" t="s">
        <v>26</v>
      </c>
      <c r="C18" s="2">
        <v>683670</v>
      </c>
      <c r="D18" s="2">
        <v>615303</v>
      </c>
      <c r="E18" s="2">
        <v>70000</v>
      </c>
      <c r="F18" t="b">
        <f t="shared" si="0"/>
        <v>1</v>
      </c>
      <c r="G18">
        <f t="shared" si="1"/>
        <v>0</v>
      </c>
      <c r="H18">
        <f t="shared" si="2"/>
        <v>0</v>
      </c>
      <c r="I18">
        <f t="shared" si="3"/>
        <v>0</v>
      </c>
      <c r="K18" s="5" t="s">
        <v>26</v>
      </c>
      <c r="L18" s="6">
        <v>683670</v>
      </c>
      <c r="M18" s="6">
        <v>615303</v>
      </c>
      <c r="N18" s="6">
        <v>70000</v>
      </c>
    </row>
    <row r="19" ht="95.25" spans="2:14">
      <c r="B19" s="14" t="s">
        <v>27</v>
      </c>
      <c r="C19" s="2">
        <v>392925</v>
      </c>
      <c r="D19" s="2">
        <v>353632.5</v>
      </c>
      <c r="E19" s="2">
        <v>40000</v>
      </c>
      <c r="F19" t="b">
        <f t="shared" si="0"/>
        <v>1</v>
      </c>
      <c r="G19">
        <f t="shared" si="1"/>
        <v>0</v>
      </c>
      <c r="H19">
        <f t="shared" si="2"/>
        <v>0</v>
      </c>
      <c r="I19">
        <f t="shared" si="3"/>
        <v>0</v>
      </c>
      <c r="K19" s="5" t="s">
        <v>27</v>
      </c>
      <c r="L19" s="6">
        <v>392925</v>
      </c>
      <c r="M19" s="6">
        <v>353632.5</v>
      </c>
      <c r="N19" s="6">
        <v>40000</v>
      </c>
    </row>
    <row r="20" ht="95.25" spans="2:14">
      <c r="B20" s="14" t="s">
        <v>28</v>
      </c>
      <c r="C20" s="2">
        <v>521235</v>
      </c>
      <c r="D20" s="2">
        <v>469111.5</v>
      </c>
      <c r="E20" s="2">
        <v>60000</v>
      </c>
      <c r="F20" t="b">
        <f t="shared" si="0"/>
        <v>1</v>
      </c>
      <c r="G20">
        <f t="shared" si="1"/>
        <v>0</v>
      </c>
      <c r="H20">
        <f t="shared" si="2"/>
        <v>0</v>
      </c>
      <c r="I20">
        <f t="shared" si="3"/>
        <v>0</v>
      </c>
      <c r="K20" s="5" t="s">
        <v>28</v>
      </c>
      <c r="L20" s="6">
        <v>521235</v>
      </c>
      <c r="M20" s="6">
        <v>469111.5</v>
      </c>
      <c r="N20" s="6">
        <v>60000</v>
      </c>
    </row>
    <row r="21" ht="95.25" spans="2:14">
      <c r="B21" s="14" t="s">
        <v>29</v>
      </c>
      <c r="C21" s="2">
        <v>396305</v>
      </c>
      <c r="D21" s="2">
        <v>356674.5</v>
      </c>
      <c r="E21" s="2">
        <v>40000</v>
      </c>
      <c r="F21" t="b">
        <f t="shared" si="0"/>
        <v>1</v>
      </c>
      <c r="G21">
        <f t="shared" si="1"/>
        <v>0</v>
      </c>
      <c r="H21">
        <f t="shared" si="2"/>
        <v>0</v>
      </c>
      <c r="I21">
        <f t="shared" si="3"/>
        <v>0</v>
      </c>
      <c r="K21" s="5" t="s">
        <v>29</v>
      </c>
      <c r="L21" s="6">
        <v>396305</v>
      </c>
      <c r="M21" s="6">
        <v>356674.5</v>
      </c>
      <c r="N21" s="6">
        <v>40000</v>
      </c>
    </row>
    <row r="22" ht="63.75" spans="2:14">
      <c r="B22" s="15" t="s">
        <v>30</v>
      </c>
      <c r="C22" s="2">
        <v>220110</v>
      </c>
      <c r="D22" s="2">
        <v>198099</v>
      </c>
      <c r="E22" s="2">
        <v>30000</v>
      </c>
      <c r="F22" t="b">
        <f t="shared" si="0"/>
        <v>1</v>
      </c>
      <c r="G22">
        <f t="shared" si="1"/>
        <v>0</v>
      </c>
      <c r="H22">
        <f t="shared" si="2"/>
        <v>0</v>
      </c>
      <c r="I22">
        <f t="shared" si="3"/>
        <v>0</v>
      </c>
      <c r="K22" s="5" t="s">
        <v>30</v>
      </c>
      <c r="L22" s="6">
        <v>220110</v>
      </c>
      <c r="M22" s="6">
        <v>198099</v>
      </c>
      <c r="N22" s="6">
        <v>30000</v>
      </c>
    </row>
    <row r="23" ht="63.75" spans="2:14">
      <c r="B23" s="15" t="s">
        <v>31</v>
      </c>
      <c r="C23" s="2">
        <v>221925</v>
      </c>
      <c r="D23" s="2">
        <v>199732.5</v>
      </c>
      <c r="E23" s="2">
        <v>30000</v>
      </c>
      <c r="F23" t="b">
        <f t="shared" si="0"/>
        <v>1</v>
      </c>
      <c r="G23">
        <f t="shared" si="1"/>
        <v>0</v>
      </c>
      <c r="H23">
        <f t="shared" si="2"/>
        <v>0</v>
      </c>
      <c r="I23">
        <f t="shared" si="3"/>
        <v>0</v>
      </c>
      <c r="K23" s="5" t="s">
        <v>31</v>
      </c>
      <c r="L23" s="6">
        <v>221925</v>
      </c>
      <c r="M23" s="6">
        <v>199732.5</v>
      </c>
      <c r="N23" s="6">
        <v>30000</v>
      </c>
    </row>
    <row r="24" ht="63.75" spans="2:14">
      <c r="B24" s="15" t="s">
        <v>32</v>
      </c>
      <c r="C24" s="2">
        <v>283900</v>
      </c>
      <c r="D24" s="2">
        <v>255510</v>
      </c>
      <c r="E24" s="2">
        <v>30000</v>
      </c>
      <c r="F24" t="b">
        <f t="shared" si="0"/>
        <v>1</v>
      </c>
      <c r="G24">
        <f t="shared" si="1"/>
        <v>0</v>
      </c>
      <c r="H24">
        <f t="shared" si="2"/>
        <v>0</v>
      </c>
      <c r="I24">
        <f t="shared" si="3"/>
        <v>0</v>
      </c>
      <c r="K24" s="5" t="s">
        <v>32</v>
      </c>
      <c r="L24" s="6">
        <v>283900</v>
      </c>
      <c r="M24" s="6">
        <v>255510</v>
      </c>
      <c r="N24" s="6">
        <v>30000</v>
      </c>
    </row>
    <row r="25" ht="63.75" spans="2:14">
      <c r="B25" s="15" t="s">
        <v>33</v>
      </c>
      <c r="C25" s="2">
        <v>274820</v>
      </c>
      <c r="D25" s="2">
        <v>247338</v>
      </c>
      <c r="E25" s="2">
        <v>30000</v>
      </c>
      <c r="F25" t="b">
        <f t="shared" si="0"/>
        <v>1</v>
      </c>
      <c r="G25">
        <f t="shared" si="1"/>
        <v>0</v>
      </c>
      <c r="H25">
        <f t="shared" si="2"/>
        <v>0</v>
      </c>
      <c r="I25">
        <f t="shared" si="3"/>
        <v>0</v>
      </c>
      <c r="K25" s="5" t="s">
        <v>33</v>
      </c>
      <c r="L25" s="6">
        <v>274820</v>
      </c>
      <c r="M25" s="6">
        <v>247338</v>
      </c>
      <c r="N25" s="6">
        <v>30000</v>
      </c>
    </row>
    <row r="26" ht="79.5" spans="2:14">
      <c r="B26" s="15" t="s">
        <v>34</v>
      </c>
      <c r="C26" s="12">
        <v>18500</v>
      </c>
      <c r="D26" s="2">
        <v>16650</v>
      </c>
      <c r="E26" s="2">
        <v>2000</v>
      </c>
      <c r="F26" t="b">
        <f t="shared" si="0"/>
        <v>1</v>
      </c>
      <c r="G26">
        <f t="shared" si="1"/>
        <v>0</v>
      </c>
      <c r="H26">
        <f t="shared" si="2"/>
        <v>0</v>
      </c>
      <c r="I26">
        <f t="shared" si="3"/>
        <v>0</v>
      </c>
      <c r="K26" s="5" t="s">
        <v>34</v>
      </c>
      <c r="L26" s="6">
        <v>18500</v>
      </c>
      <c r="M26" s="6">
        <v>16650</v>
      </c>
      <c r="N26" s="6">
        <v>2000</v>
      </c>
    </row>
    <row r="27" ht="63.75" spans="2:14">
      <c r="B27" s="15" t="s">
        <v>35</v>
      </c>
      <c r="C27" s="2">
        <v>294892</v>
      </c>
      <c r="D27" s="2">
        <v>265402.8</v>
      </c>
      <c r="E27" s="2">
        <v>30000</v>
      </c>
      <c r="F27" t="b">
        <f t="shared" si="0"/>
        <v>1</v>
      </c>
      <c r="G27">
        <f t="shared" si="1"/>
        <v>0</v>
      </c>
      <c r="H27">
        <f t="shared" si="2"/>
        <v>0</v>
      </c>
      <c r="I27">
        <f t="shared" si="3"/>
        <v>0</v>
      </c>
      <c r="K27" s="5" t="s">
        <v>35</v>
      </c>
      <c r="L27" s="6">
        <v>294892</v>
      </c>
      <c r="M27" s="6">
        <v>265402.8</v>
      </c>
      <c r="N27" s="6">
        <v>30000</v>
      </c>
    </row>
    <row r="28" ht="79.5" spans="2:14">
      <c r="B28" s="15" t="s">
        <v>36</v>
      </c>
      <c r="C28" s="12">
        <v>18500</v>
      </c>
      <c r="D28" s="2">
        <v>16650</v>
      </c>
      <c r="E28" s="2">
        <v>2000</v>
      </c>
      <c r="F28" t="b">
        <f t="shared" si="0"/>
        <v>1</v>
      </c>
      <c r="G28">
        <f t="shared" si="1"/>
        <v>0</v>
      </c>
      <c r="H28">
        <f t="shared" si="2"/>
        <v>0</v>
      </c>
      <c r="I28">
        <f t="shared" si="3"/>
        <v>0</v>
      </c>
      <c r="K28" s="5" t="s">
        <v>36</v>
      </c>
      <c r="L28" s="6">
        <v>18500</v>
      </c>
      <c r="M28" s="6">
        <v>16650</v>
      </c>
      <c r="N28" s="6">
        <v>2000</v>
      </c>
    </row>
    <row r="29" ht="63.75" spans="2:14">
      <c r="B29" s="15" t="s">
        <v>37</v>
      </c>
      <c r="C29" s="2">
        <v>264250</v>
      </c>
      <c r="D29" s="2">
        <v>237825</v>
      </c>
      <c r="E29" s="2">
        <v>30000</v>
      </c>
      <c r="F29" t="b">
        <f t="shared" si="0"/>
        <v>1</v>
      </c>
      <c r="G29">
        <f t="shared" si="1"/>
        <v>0</v>
      </c>
      <c r="H29">
        <f t="shared" si="2"/>
        <v>0</v>
      </c>
      <c r="I29">
        <f t="shared" si="3"/>
        <v>0</v>
      </c>
      <c r="K29" s="5" t="s">
        <v>37</v>
      </c>
      <c r="L29" s="6">
        <v>264250</v>
      </c>
      <c r="M29" s="6">
        <v>237825</v>
      </c>
      <c r="N29" s="6">
        <v>30000</v>
      </c>
    </row>
    <row r="30" ht="79.5" spans="2:14">
      <c r="B30" s="15" t="s">
        <v>38</v>
      </c>
      <c r="C30" s="12">
        <v>18500</v>
      </c>
      <c r="D30" s="2">
        <v>16650</v>
      </c>
      <c r="E30" s="2">
        <v>2000</v>
      </c>
      <c r="F30" t="b">
        <f t="shared" si="0"/>
        <v>1</v>
      </c>
      <c r="G30">
        <f t="shared" si="1"/>
        <v>0</v>
      </c>
      <c r="H30">
        <f t="shared" si="2"/>
        <v>0</v>
      </c>
      <c r="I30">
        <f t="shared" si="3"/>
        <v>0</v>
      </c>
      <c r="K30" s="5" t="s">
        <v>38</v>
      </c>
      <c r="L30" s="6">
        <v>18500</v>
      </c>
      <c r="M30" s="6">
        <v>16650</v>
      </c>
      <c r="N30" s="6">
        <v>2000</v>
      </c>
    </row>
    <row r="31" ht="63.75" spans="2:14">
      <c r="B31" s="15" t="s">
        <v>39</v>
      </c>
      <c r="C31" s="2">
        <v>283550</v>
      </c>
      <c r="D31" s="2">
        <v>255195</v>
      </c>
      <c r="E31" s="2">
        <v>30000</v>
      </c>
      <c r="F31" t="b">
        <f t="shared" si="0"/>
        <v>1</v>
      </c>
      <c r="G31">
        <f t="shared" si="1"/>
        <v>0</v>
      </c>
      <c r="H31">
        <f t="shared" si="2"/>
        <v>0</v>
      </c>
      <c r="I31">
        <f t="shared" si="3"/>
        <v>0</v>
      </c>
      <c r="K31" s="5" t="s">
        <v>39</v>
      </c>
      <c r="L31" s="6">
        <v>283550</v>
      </c>
      <c r="M31" s="6">
        <v>255195</v>
      </c>
      <c r="N31" s="6">
        <v>30000</v>
      </c>
    </row>
    <row r="32" ht="79.5" spans="2:14">
      <c r="B32" s="15" t="s">
        <v>40</v>
      </c>
      <c r="C32" s="12">
        <v>18500</v>
      </c>
      <c r="D32" s="2">
        <v>16650</v>
      </c>
      <c r="E32" s="2">
        <v>2000</v>
      </c>
      <c r="F32" t="b">
        <f t="shared" si="0"/>
        <v>1</v>
      </c>
      <c r="G32">
        <f t="shared" si="1"/>
        <v>0</v>
      </c>
      <c r="H32">
        <f t="shared" si="2"/>
        <v>0</v>
      </c>
      <c r="I32">
        <f t="shared" si="3"/>
        <v>0</v>
      </c>
      <c r="K32" s="5" t="s">
        <v>40</v>
      </c>
      <c r="L32" s="6">
        <v>18500</v>
      </c>
      <c r="M32" s="6">
        <v>16650</v>
      </c>
      <c r="N32" s="6">
        <v>2000</v>
      </c>
    </row>
    <row r="33" ht="79.5" spans="2:14">
      <c r="B33" s="15" t="s">
        <v>41</v>
      </c>
      <c r="C33" s="2">
        <v>267540</v>
      </c>
      <c r="D33" s="2">
        <v>240786</v>
      </c>
      <c r="E33" s="2">
        <v>30000</v>
      </c>
      <c r="F33" t="b">
        <f t="shared" si="0"/>
        <v>1</v>
      </c>
      <c r="G33">
        <f t="shared" si="1"/>
        <v>0</v>
      </c>
      <c r="H33">
        <f t="shared" si="2"/>
        <v>0</v>
      </c>
      <c r="I33">
        <f t="shared" si="3"/>
        <v>0</v>
      </c>
      <c r="K33" s="5" t="s">
        <v>41</v>
      </c>
      <c r="L33" s="6">
        <v>267540</v>
      </c>
      <c r="M33" s="6">
        <v>240786</v>
      </c>
      <c r="N33" s="6">
        <v>30000</v>
      </c>
    </row>
  </sheetData>
  <conditionalFormatting sqref="B2:B3">
    <cfRule type="duplicateValues" dxfId="0" priority="2"/>
  </conditionalFormatting>
  <conditionalFormatting sqref="B5:B6">
    <cfRule type="duplicateValues" dxfId="0" priority="3"/>
  </conditionalFormatting>
  <conditionalFormatting sqref="B7:B10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城建 42宗</vt:lpstr>
      <vt:lpstr>城建+土地 94宗 (2)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钟国星</dc:creator>
  <cp:lastModifiedBy>hemeijun</cp:lastModifiedBy>
  <dcterms:created xsi:type="dcterms:W3CDTF">2023-06-07T06:58:00Z</dcterms:created>
  <dcterms:modified xsi:type="dcterms:W3CDTF">2026-07-30T16:12:30Z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BC1C4D228A7844CCAA32A1A5088ECD0A_13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